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696DEFE3-0291-44EC-95F0-CECB6F90B07F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91" i="2" l="1"/>
  <c r="H490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<sst xmlns="http://schemas.openxmlformats.org/spreadsheetml/2006/main" count="1611" uniqueCount="447">
  <si>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</si>
  <si>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</si>
  <si>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</si>
  <si>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</si>
  <si>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</si>
  <si>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</si>
  <si>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</si>
  <si>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</si>
  <si>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</si>
  <si>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</si>
  <si>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</si>
  <si>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</si>
  <si>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</si>
  <si>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</si>
  <si>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</si>
  <si>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</si>
  <si>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</si>
  <si>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</si>
  <si>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</si>
  <si>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</si>
  <si>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</si>
  <si>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</si>
  <si>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</si>
  <si>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</si>
  <si>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</si>
  <si>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</si>
  <si>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</si>
  <si>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</si>
  <si>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</si>
  <si>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</si>
  <si>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</si>
  <si>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</si>
  <si>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</si>
  <si>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</si>
  <si>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</si>
  <si>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</si>
  <si>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</si>
  <si>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</si>
  <si>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</si>
  <si>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</si>
  <si>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</si>
  <si>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</si>
  <si>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</si>
  <si>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</si>
  <si>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</si>
  <si>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</si>
  <si>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</si>
  <si>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</si>
  <si>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</si>
  <si>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</si>
  <si>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</si>
  <si>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</si>
  <si>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</si>
  <si>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</si>
  <si>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</si>
  <si>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</si>
  <si>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</si>
  <si>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</si>
  <si>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</si>
  <si>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</si>
  <si>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</si>
  <si>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</si>
  <si>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</si>
  <si>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</si>
  <si>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</si>
  <si>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</si>
  <si>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</si>
  <si>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</si>
  <si>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</si>
  <si>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</si>
  <si>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</si>
  <si>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</si>
  <si>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</si>
  <si>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</si>
  <si>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</si>
  <si>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</si>
  <si>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</si>
  <si>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</si>
  <si>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</si>
  <si>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</si>
  <si>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</si>
  <si>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</si>
  <si>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</si>
  <si>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</si>
  <si>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</si>
  <si>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</si>
  <si>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</si>
  <si>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</si>
  <si>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</si>
  <si>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</si>
  <si>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</si>
  <si>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</si>
  <si>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</si>
  <si>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</si>
  <si>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</si>
  <si>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</si>
  <si>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</si>
  <si>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</si>
  <si>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</si>
  <si>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</si>
  <si>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</si>
  <si>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</si>
  <si>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</si>
  <si>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</si>
  <si>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</si>
  <si>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</si>
  <si>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</si>
  <si>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</si>
  <si>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</si>
  <si>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</si>
  <si>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</si>
  <si>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</si>
  <si>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</si>
  <si>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</si>
  <si>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</si>
  <si>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</si>
  <si>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</si>
  <si>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</si>
  <si>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</si>
  <si>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</si>
  <si>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</si>
  <si>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</si>
  <si>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</si>
  <si>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</si>
  <si>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</si>
  <si>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</si>
  <si>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</si>
  <si>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</si>
  <si>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</si>
  <si>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</si>
  <si>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</si>
  <si>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</si>
  <si>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</si>
  <si>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</si>
  <si>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</si>
  <si>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</si>
  <si>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</si>
  <si>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</si>
  <si>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</si>
  <si>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</si>
  <si>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</si>
  <si>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</si>
  <si>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</si>
  <si>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</si>
  <si>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</si>
  <si>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</si>
  <si>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</si>
  <si>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</si>
  <si>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</si>
  <si>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</si>
  <si>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</si>
  <si>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</si>
  <si>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</si>
  <si>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</si>
  <si>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</si>
  <si>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</si>
  <si>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</si>
  <si>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</si>
  <si>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</si>
  <si>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</si>
  <si>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</si>
  <si>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</si>
  <si>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</si>
  <si>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</si>
  <si>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</si>
  <si>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</si>
  <si>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</si>
  <si>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</si>
  <si>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</si>
  <si>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</si>
  <si>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</si>
  <si>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</si>
  <si>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</si>
  <si>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</si>
  <si>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</si>
  <si>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</si>
  <si>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</si>
  <si>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</si>
  <si>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</si>
  <si>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</si>
  <si>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</si>
  <si>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</si>
  <si>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</si>
  <si>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</si>
  <si>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</si>
  <si>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</si>
  <si>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</si>
  <si>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</si>
  <si>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</si>
  <si>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</si>
  <si>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</si>
  <si>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</si>
  <si>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</si>
  <si>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</si>
  <si>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</si>
  <si>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</si>
  <si>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</si>
  <si>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</si>
  <si>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</si>
  <si>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</si>
  <si>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</si>
  <si>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</si>
  <si>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</si>
  <si>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</si>
  <si>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</si>
  <si>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</si>
  <si>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</si>
  <si>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</si>
  <si>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</si>
  <si>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</si>
  <si>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</si>
  <si>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</si>
  <si>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</si>
  <si>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</si>
  <si>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</si>
  <si>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</si>
  <si>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</si>
  <si>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</si>
  <si>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</si>
  <si>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</si>
  <si>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</si>
  <si>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</si>
  <si>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</si>
  <si>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</si>
  <si>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</si>
  <si>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</si>
  <si>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</si>
  <si>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</si>
  <si>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</si>
  <si>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</si>
  <si>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</si>
  <si>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</si>
  <si>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</si>
  <si>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</si>
  <si>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</si>
  <si>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</si>
  <si>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</si>
  <si>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</si>
  <si>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</si>
  <si>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</si>
  <si>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</si>
  <si>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</si>
  <si>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</si>
  <si>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</si>
  <si>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</si>
  <si>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</si>
  <si>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</si>
  <si>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</si>
  <si>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</si>
  <si>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</si>
  <si>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</si>
  <si>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</si>
  <si>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</si>
  <si>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</si>
  <si>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</si>
  <si>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</si>
  <si>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</si>
  <si>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</si>
  <si>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</si>
  <si>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</si>
  <si>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</si>
  <si>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</si>
  <si>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</si>
  <si>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</si>
  <si>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</si>
  <si>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</si>
  <si>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</si>
  <si>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</si>
  <si>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</si>
  <si>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</si>
  <si>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</si>
  <si>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</si>
  <si>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</si>
  <si>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</si>
  <si>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</si>
  <si>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</si>
  <si>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</si>
  <si>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</si>
  <si>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</si>
  <si>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</si>
  <si>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</si>
  <si>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</si>
  <si>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</si>
  <si>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</si>
  <si>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</si>
  <si>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</si>
  <si>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</si>
  <si>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</si>
  <si>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</si>
  <si>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</si>
  <si>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</si>
  <si>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</si>
  <si>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</si>
  <si>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</si>
  <si>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</si>
  <si>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</si>
  <si>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</si>
  <si>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</si>
  <si>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</si>
  <si>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</si>
  <si>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</si>
  <si>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</si>
  <si>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</si>
  <si>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</si>
  <si>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</si>
  <si>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</si>
  <si>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</si>
  <si>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</si>
  <si>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</si>
  <si>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</si>
  <si>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</si>
  <si>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</si>
  <si>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</si>
  <si>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</si>
  <si>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</si>
  <si>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</si>
  <si>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</si>
  <si>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</si>
  <si>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</si>
  <si>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</si>
  <si>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</si>
  <si>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</si>
  <si>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</si>
  <si>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</si>
  <si>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</si>
  <si>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</si>
  <si>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</si>
  <si>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</si>
  <si>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</si>
  <si>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</si>
  <si>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</si>
  <si>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</si>
  <si>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</si>
  <si>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</si>
  <si>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</si>
  <si>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</si>
  <si>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</si>
  <si>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</si>
  <si>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</si>
  <si>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</si>
  <si>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</si>
  <si>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</si>
  <si>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</si>
  <si>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</si>
  <si>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</si>
  <si>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</si>
  <si>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</si>
  <si>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</si>
  <si>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</si>
  <si>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</si>
  <si>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</si>
  <si>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</si>
  <si>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</si>
  <si>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</si>
  <si>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</si>
  <si>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</si>
  <si>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</si>
  <si>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</si>
  <si>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</si>
  <si>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</si>
  <si>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</si>
  <si>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</si>
  <si>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</si>
  <si>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</si>
  <si>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</si>
  <si>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</si>
  <si>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</si>
  <si>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</si>
  <si>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</si>
  <si>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</si>
  <si>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</si>
  <si>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</si>
  <si>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</si>
  <si>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</si>
  <si>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</si>
  <si>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</si>
  <si>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</si>
  <si>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</si>
  <si>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</si>
  <si>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</si>
  <si>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</si>
  <si>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</si>
  <si>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</si>
  <si>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</si>
  <si>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</si>
  <si>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</si>
  <si>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</si>
  <si>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</si>
  <si>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</si>
  <si>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</si>
  <si>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</si>
  <si>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</si>
  <si>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</si>
  <si>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</si>
  <si>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</si>
  <si>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</si>
  <si>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</si>
  <si>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</si>
  <si>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</si>
  <si>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</si>
  <si>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</si>
  <si>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</si>
  <si>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</si>
  <si>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</si>
  <si>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</si>
  <si>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</si>
  <si>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</si>
  <si>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</si>
  <si>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</si>
  <si>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</si>
  <si>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</si>
  <si>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</si>
  <si>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</si>
  <si>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</si>
  <si>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</si>
  <si>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</si>
  <si>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</si>
  <si>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</si>
  <si>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</si>
  <si>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</si>
  <si>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</si>
  <si>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</si>
  <si>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</si>
  <si>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</si>
  <si>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</si>
  <si>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</si>
  <si>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</si>
  <si>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</si>
  <si>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</si>
  <si>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</si>
  <si>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</si>
  <si>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</si>
  <si>
    <t>AL000A4ERUR9</t>
  </si>
  <si>
    <t>AL000A4ER215</t>
  </si>
  <si>
    <t>AL000A4ESD13</t>
  </si>
  <si>
    <t>AL000A4ESUL0</t>
  </si>
  <si>
    <t>AL000A4ESYJ6</t>
  </si>
  <si>
    <t>AL000A4ESYM0</t>
  </si>
  <si>
    <t>AL000A4ETL20</t>
  </si>
  <si>
    <t>AL000A4ETUY1</t>
  </si>
  <si>
    <t>AL0003LUHP1</t>
  </si>
  <si>
    <t>AL000A4ET773</t>
  </si>
  <si>
    <t>AL000A4EUX98</t>
  </si>
  <si>
    <t>AL000A4EUY55</t>
  </si>
  <si>
    <t>AL000A4EU4C3</t>
  </si>
  <si>
    <t>AL000A4EU4D1</t>
  </si>
  <si>
    <t>AL000A4EVPJ8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</si>
</sst>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  <numFmt numFmtId="172" formatCode="dd/mm/yyyy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75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0" fontId="12" fillId="7" borderId="4" xfId="54" applyFont="1" applyFill="1" applyBorder="1" applyAlignment="1" applyProtection="1">
      <alignment horizontal="center"/>
      <protection locked="0"/>
    </xf>
    <xf numFmtId="14" fontId="13" fillId="7" borderId="4" xfId="54" applyNumberFormat="1" applyFont="1" applyFill="1" applyBorder="1" applyAlignment="1" applyProtection="1">
      <alignment horizontal="center"/>
      <protection locked="0"/>
    </xf>
    <xf numFmtId="0" fontId="14" fillId="7" borderId="4" xfId="9" applyFont="1" applyFill="1" applyBorder="1" applyAlignment="1" applyProtection="1">
      <alignment horizontal="left"/>
      <protection locked="0"/>
    </xf>
    <xf numFmtId="0" fontId="12" fillId="7" borderId="4" xfId="9" applyFont="1" applyFill="1" applyBorder="1" applyAlignment="1" applyProtection="1">
      <alignment horizontal="center"/>
      <protection locked="0"/>
    </xf>
    <xf numFmtId="164" fontId="12" fillId="7" borderId="4" xfId="2" applyNumberFormat="1" applyFont="1" applyFill="1" applyBorder="1" applyAlignment="1" applyProtection="1">
      <alignment horizontal="center"/>
      <protection locked="0"/>
    </xf>
    <xf numFmtId="0" fontId="7" fillId="7" borderId="4" xfId="2" applyFill="1" applyBorder="1" applyProtection="1">
      <protection locked="0"/>
    </xf>
    <xf numFmtId="164" fontId="12" fillId="0" borderId="7" xfId="54" applyNumberFormat="1" applyFont="1" applyBorder="1" applyAlignment="1">
      <alignment horizontal="center"/>
    </xf>
    <xf numFmtId="164" fontId="12" fillId="7" borderId="4" xfId="54" applyNumberFormat="1" applyFont="1" applyFill="1" applyBorder="1" applyAlignment="1" applyProtection="1">
      <alignment horizontal="center"/>
      <protection locked="0"/>
    </xf>
    <xf numFmtId="164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54" applyNumberFormat="1" applyFont="1" applyFill="1" applyBorder="1" applyAlignment="1" applyProtection="1">
      <alignment horizontal="center"/>
      <protection locked="0"/>
    </xf>
    <xf numFmtId="10" fontId="48" fillId="7" borderId="4" xfId="2" applyNumberFormat="1" applyFont="1" applyFill="1" applyBorder="1" applyAlignment="1" applyProtection="1">
      <alignment horizontal="center"/>
      <protection locked="0"/>
    </xf>
    <xf numFmtId="2" fontId="13" fillId="7" borderId="4" xfId="54" applyNumberFormat="1" applyFont="1" applyFill="1" applyBorder="1" applyAlignment="1" applyProtection="1">
      <alignment horizontal="center"/>
      <protection locked="0"/>
    </xf>
    <xf numFmtId="169" fontId="13" fillId="7" borderId="4" xfId="56" applyNumberFormat="1" applyFont="1" applyFill="1" applyBorder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0" fontId="7" fillId="0" borderId="2" xfId="2" applyFill="1" applyBorder="1" applyProtection="1">
      <protection locked="0"/>
    </xf>
    <xf numFmtId="164" fontId="12" fillId="0" borderId="2" xfId="54" applyNumberFormat="1" applyFont="1" applyFill="1" applyBorder="1" applyAlignment="1" applyProtection="1">
      <alignment horizontal="center"/>
      <protection locked="0"/>
    </xf>
    <xf numFmtId="164" fontId="48" fillId="0" borderId="2" xfId="2" applyNumberFormat="1" applyFont="1" applyFill="1" applyBorder="1" applyAlignment="1" applyProtection="1">
      <alignment horizontal="center"/>
      <protection locked="0"/>
    </xf>
    <xf numFmtId="10" fontId="48" fillId="0" borderId="2" xfId="2" applyNumberFormat="1" applyFont="1" applyFill="1" applyBorder="1" applyAlignment="1" applyProtection="1">
      <alignment horizontal="center"/>
      <protection locked="0"/>
    </xf>
    <xf numFmtId="10" fontId="13" fillId="0" borderId="2" xfId="54" applyNumberFormat="1" applyFont="1" applyFill="1" applyBorder="1" applyAlignment="1" applyProtection="1">
      <alignment horizontal="center"/>
      <protection locked="0"/>
    </xf>
    <xf numFmtId="2" fontId="13" fillId="0" borderId="2" xfId="54" applyNumberFormat="1" applyFont="1" applyFill="1" applyBorder="1" applyAlignment="1" applyProtection="1">
      <alignment horizontal="center"/>
      <protection locked="0"/>
    </xf>
    <xf numFmtId="0" fontId="12" fillId="0" borderId="0" xfId="54" applyFont="1" applyBorder="1" applyAlignment="1" applyProtection="1">
      <alignment horizontal="center"/>
      <protection locked="0"/>
    </xf>
    <xf numFmtId="172" fontId="13" fillId="0" borderId="0" xfId="54" applyNumberFormat="1" applyFont="1" applyFill="1" applyBorder="1" applyAlignment="1" applyProtection="1">
      <alignment horizontal="center"/>
      <protection locked="0"/>
    </xf>
    <xf numFmtId="0" fontId="14" fillId="0" borderId="0" xfId="2" applyFont="1" applyFill="1" applyBorder="1" applyAlignment="1" applyProtection="1">
      <alignment horizontal="left"/>
      <protection locked="0"/>
    </xf>
    <xf numFmtId="0" fontId="12" fillId="0" borderId="0" xfId="9" applyFont="1" applyFill="1" applyBorder="1" applyAlignment="1" applyProtection="1">
      <alignment horizontal="center"/>
      <protection locked="0"/>
    </xf>
    <xf numFmtId="164" fontId="12" fillId="0" borderId="0" xfId="2" applyNumberFormat="1" applyFont="1" applyFill="1" applyBorder="1" applyAlignment="1" applyProtection="1">
      <alignment horizontal="center"/>
      <protection locked="0"/>
    </xf>
    <xf numFmtId="0" fontId="7" fillId="0" borderId="0" xfId="2" applyFill="1" applyBorder="1" applyProtection="1">
      <protection locked="0"/>
    </xf>
    <xf numFmtId="164" fontId="12" fillId="0" borderId="0" xfId="54" applyNumberFormat="1" applyFont="1" applyFill="1" applyBorder="1" applyAlignment="1" applyProtection="1">
      <alignment horizontal="center"/>
      <protection locked="0"/>
    </xf>
    <xf numFmtId="164" fontId="48" fillId="0" borderId="0" xfId="2" applyNumberFormat="1" applyFont="1" applyFill="1" applyBorder="1" applyAlignment="1" applyProtection="1">
      <alignment horizontal="center"/>
      <protection locked="0"/>
    </xf>
    <xf numFmtId="10" fontId="48" fillId="0" borderId="0" xfId="2" applyNumberFormat="1" applyFont="1" applyFill="1" applyBorder="1" applyAlignment="1" applyProtection="1">
      <alignment horizontal="center"/>
      <protection locked="0"/>
    </xf>
    <xf numFmtId="10" fontId="13" fillId="0" borderId="0" xfId="54" applyNumberFormat="1" applyFont="1" applyFill="1" applyBorder="1" applyAlignment="1" applyProtection="1">
      <alignment horizontal="center"/>
      <protection locked="0"/>
    </xf>
    <xf numFmtId="2" fontId="13" fillId="0" borderId="0" xfId="54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64" totalsRowShown="0" headerRowDxfId="32" dataDxfId="31">
  <autoFilter ref="A4:AE464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1"/>
  <sheetViews>
    <sheetView showGridLines="0" tabSelected="1" zoomScale="90" zoomScaleNormal="90" workbookViewId="0">
      <pane xSplit="3" ySplit="4" topLeftCell="K448" activePane="bottomRight" state="frozenSplit"/>
      <selection pane="topRight" activeCell="D1" sqref="D1"/>
      <selection pane="bottomLeft" activeCell="A5" sqref="A5"/>
      <selection pane="bottomRight" activeCell="M471" sqref="M471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52" t="s">
        <v>11</v>
      </c>
      <c r="B1" s="252"/>
      <c r="C1" s="252"/>
      <c r="D1" s="253" t="s">
        <v>48</v>
      </c>
      <c r="E1" s="253"/>
      <c r="F1" s="253"/>
      <c r="G1" s="253"/>
      <c r="H1" s="25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54" t="s">
        <v>47</v>
      </c>
      <c r="V1" s="254"/>
      <c r="W1" s="254"/>
      <c r="X1" s="254"/>
      <c r="Y1" s="254"/>
      <c r="Z1" s="254"/>
      <c r="AA1" s="254"/>
      <c r="AB1" s="254"/>
      <c r="AC1" s="254"/>
      <c r="AD1" s="254"/>
      <c r="AE1" s="254"/>
    </row>
    <row r="2" spans="1:33" x14ac:dyDescent="0.25">
      <c r="A2" s="255" t="s">
        <v>301</v>
      </c>
      <c r="B2" s="256"/>
      <c r="C2" s="256"/>
      <c r="D2" s="257" t="s">
        <v>49</v>
      </c>
      <c r="E2" s="257"/>
      <c r="F2" s="257"/>
      <c r="G2" s="257"/>
      <c r="H2" s="25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55" t="s">
        <v>317</v>
      </c>
      <c r="V2" s="256"/>
      <c r="W2" s="256"/>
      <c r="X2" s="255"/>
      <c r="Y2" s="256"/>
      <c r="Z2" s="256"/>
      <c r="AA2" s="255"/>
      <c r="AB2" s="256"/>
      <c r="AC2" s="256"/>
      <c r="AD2" s="255"/>
      <c r="AE2" s="256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4" t="s">
        <v>381</v>
      </c>
      <c r="B368" s="205">
        <v>45789</v>
      </c>
      <c r="C368" s="206" t="s">
        <v>133</v>
      </c>
      <c r="D368" s="207" t="s">
        <v>102</v>
      </c>
      <c r="E368" s="205">
        <v>45791</v>
      </c>
      <c r="F368" s="205">
        <v>48348</v>
      </c>
      <c r="G368" s="208">
        <v>4500000</v>
      </c>
      <c r="H368" s="209"/>
      <c r="I368" s="209">
        <v>3692700</v>
      </c>
      <c r="J368" s="210">
        <v>3290700</v>
      </c>
      <c r="K368" s="211">
        <v>3564500</v>
      </c>
      <c r="L368" s="211">
        <v>3162500</v>
      </c>
      <c r="M368" s="212">
        <v>128200</v>
      </c>
      <c r="N368" s="212">
        <v>128200</v>
      </c>
      <c r="O368" s="213">
        <v>3.9300000000000002E-2</v>
      </c>
      <c r="P368" s="214"/>
      <c r="Q368" s="214">
        <v>0.05</v>
      </c>
      <c r="R368" s="214">
        <v>3.9300000000000002E-2</v>
      </c>
      <c r="S368" s="214">
        <v>0.03</v>
      </c>
      <c r="T368" s="215"/>
      <c r="U368" s="214"/>
      <c r="V368" s="215"/>
      <c r="W368" s="214"/>
      <c r="X368" s="216"/>
      <c r="Y368" s="217"/>
      <c r="Z368" s="217"/>
      <c r="AA368" s="217"/>
      <c r="AB368" s="217"/>
      <c r="AC368" s="217"/>
      <c r="AD368" s="214">
        <v>3.9300000000000002E-2</v>
      </c>
      <c r="AE368" s="216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8" t="s">
        <v>386</v>
      </c>
      <c r="B380" s="219">
        <v>45832</v>
      </c>
      <c r="C380" s="220" t="s">
        <v>64</v>
      </c>
      <c r="D380" s="207" t="s">
        <v>106</v>
      </c>
      <c r="E380" s="221">
        <v>45834</v>
      </c>
      <c r="F380" s="222">
        <v>46198</v>
      </c>
      <c r="G380" s="210">
        <v>7000000</v>
      </c>
      <c r="H380" s="223"/>
      <c r="I380" s="210">
        <v>7539450</v>
      </c>
      <c r="J380" s="210">
        <v>7000000</v>
      </c>
      <c r="K380" s="224">
        <v>3950000</v>
      </c>
      <c r="L380" s="224">
        <v>3410550</v>
      </c>
      <c r="M380" s="225">
        <v>3589450</v>
      </c>
      <c r="N380" s="226">
        <v>3589450</v>
      </c>
      <c r="O380" s="227"/>
      <c r="P380" s="217">
        <v>2.758E-2</v>
      </c>
      <c r="Q380" s="228">
        <v>2.9600000000000001E-2</v>
      </c>
      <c r="R380" s="217">
        <v>2.8799999999999999E-2</v>
      </c>
      <c r="S380" s="228">
        <v>2.7300000000000001E-2</v>
      </c>
      <c r="T380" s="215"/>
      <c r="U380" s="214"/>
      <c r="V380" s="215"/>
      <c r="W380" s="223"/>
      <c r="X380" s="223"/>
      <c r="Y380" s="223"/>
      <c r="Z380" s="223"/>
      <c r="AA380" s="223"/>
      <c r="AB380" s="223"/>
      <c r="AC380" s="223"/>
      <c r="AD380" s="217"/>
      <c r="AE380" s="216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1">
        <v>100.06</v>
      </c>
      <c r="U387" s="232">
        <v>7.6999999999999996E-4</v>
      </c>
      <c r="V387" s="231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0"/>
      <c r="U388" s="229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0"/>
      <c r="U392" s="229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1">
        <v>100.31025338059511</v>
      </c>
      <c r="U393" s="232">
        <v>3.0800000000000003E-3</v>
      </c>
      <c r="V393" s="231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0"/>
      <c r="U398" s="229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0"/>
      <c r="U401" s="229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3">
        <v>3110400</v>
      </c>
      <c r="L402" s="233">
        <v>3110400</v>
      </c>
      <c r="M402" s="143">
        <v>250000</v>
      </c>
      <c r="N402" s="120">
        <v>250000</v>
      </c>
      <c r="O402" s="234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3">
        <v>3251400</v>
      </c>
      <c r="L403" s="233">
        <v>2875000</v>
      </c>
      <c r="M403" s="143">
        <v>0</v>
      </c>
      <c r="N403" s="120">
        <v>0</v>
      </c>
      <c r="O403" s="234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3">
        <v>5005900</v>
      </c>
      <c r="L404" s="233">
        <v>3189400</v>
      </c>
      <c r="M404" s="143">
        <v>260600</v>
      </c>
      <c r="N404" s="120">
        <v>260600</v>
      </c>
      <c r="O404" s="234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0"/>
      <c r="U405" s="229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5">
        <v>100.07219793706655</v>
      </c>
      <c r="U406" s="232">
        <v>2.6766666666666666E-3</v>
      </c>
      <c r="V406" s="235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0"/>
      <c r="U407" s="229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3">
        <v>3768200</v>
      </c>
      <c r="L409" s="233">
        <v>3725000</v>
      </c>
      <c r="M409" s="143">
        <v>300000</v>
      </c>
      <c r="N409" s="120">
        <v>300000</v>
      </c>
      <c r="O409" s="234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6"/>
      <c r="X420" s="236"/>
      <c r="Y420" s="236"/>
      <c r="Z420" s="236"/>
      <c r="AA420" s="236"/>
      <c r="AB420" s="236"/>
      <c r="AC420" s="236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4">
        <v>5.1499999999999997E-2</v>
      </c>
      <c r="P422" s="162"/>
      <c r="Q422" s="234">
        <v>5.5E-2</v>
      </c>
      <c r="R422" s="234">
        <v>5.1499999999999997E-2</v>
      </c>
      <c r="S422" s="234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3">
        <v>8790600</v>
      </c>
      <c r="L424" s="233">
        <v>4200000</v>
      </c>
      <c r="M424" s="160">
        <v>400000</v>
      </c>
      <c r="N424" s="160">
        <v>400000</v>
      </c>
      <c r="O424" s="234"/>
      <c r="P424" s="162">
        <v>3.78E-2</v>
      </c>
      <c r="Q424" s="234">
        <v>4.2999999999999997E-2</v>
      </c>
      <c r="R424" s="234">
        <v>3.9100000000000003E-2</v>
      </c>
      <c r="S424" s="234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4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3">
        <v>6959800</v>
      </c>
      <c r="L425" s="233">
        <v>2359800</v>
      </c>
      <c r="M425" s="160">
        <v>5826690</v>
      </c>
      <c r="N425" s="160">
        <v>5826690</v>
      </c>
      <c r="O425" s="234"/>
      <c r="P425" s="162">
        <v>2.4029999999999999E-2</v>
      </c>
      <c r="Q425" s="234">
        <v>2.5000000000000001E-2</v>
      </c>
      <c r="R425" s="234">
        <v>2.4199999999999999E-2</v>
      </c>
      <c r="S425" s="234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4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3">
        <v>5761300</v>
      </c>
      <c r="L426" s="233">
        <v>2008400</v>
      </c>
      <c r="M426" s="160">
        <v>287000</v>
      </c>
      <c r="N426" s="160">
        <v>287000</v>
      </c>
      <c r="O426" s="234">
        <v>5.67E-2</v>
      </c>
      <c r="P426" s="162"/>
      <c r="Q426" s="234">
        <v>6.2899999999999998E-2</v>
      </c>
      <c r="R426" s="234">
        <v>5.67E-2</v>
      </c>
      <c r="S426" s="234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4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3">
        <v>2020000</v>
      </c>
      <c r="L427" s="233">
        <v>909660</v>
      </c>
      <c r="M427" s="160">
        <v>90340</v>
      </c>
      <c r="N427" s="160">
        <v>90340</v>
      </c>
      <c r="O427" s="234"/>
      <c r="P427" s="162">
        <v>2.3879999999999998E-2</v>
      </c>
      <c r="Q427" s="234">
        <v>2.5000000000000001E-2</v>
      </c>
      <c r="R427" s="234">
        <v>2.41E-2</v>
      </c>
      <c r="S427" s="234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4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7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3">
        <v>6542200</v>
      </c>
      <c r="L432" s="233">
        <v>2450000</v>
      </c>
      <c r="M432" s="160">
        <v>400000</v>
      </c>
      <c r="N432" s="160">
        <v>400000</v>
      </c>
      <c r="O432" s="234"/>
      <c r="P432" s="162">
        <v>3.1199999999999999E-2</v>
      </c>
      <c r="Q432" s="234">
        <v>3.5499999999999997E-2</v>
      </c>
      <c r="R432" s="234">
        <v>3.15E-2</v>
      </c>
      <c r="S432" s="234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4">
        <v>3.5499999999999997E-2</v>
      </c>
      <c r="AE432" s="119">
        <v>2.78</v>
      </c>
    </row>
    <row r="433" spans="1:31" x14ac:dyDescent="0.25">
      <c r="A433" s="30" t="s">
        <v>428</v>
      </c>
      <c r="B433" s="190">
        <v>46077</v>
      </c>
      <c r="C433" s="103" t="s">
        <v>64</v>
      </c>
      <c r="D433" s="97" t="s">
        <v>77</v>
      </c>
      <c r="E433" s="29">
        <v>46079</v>
      </c>
      <c r="F433" s="29">
        <v>46443</v>
      </c>
      <c r="G433" s="63">
        <v>10500000</v>
      </c>
      <c r="H433" s="67"/>
      <c r="I433" s="31">
        <v>7156740</v>
      </c>
      <c r="J433" s="63">
        <v>7156740</v>
      </c>
      <c r="K433" s="64">
        <v>2870000</v>
      </c>
      <c r="L433" s="64">
        <v>2870000</v>
      </c>
      <c r="M433" s="31">
        <v>4286740</v>
      </c>
      <c r="N433" s="31">
        <v>4286740</v>
      </c>
      <c r="O433" s="65"/>
      <c r="P433" s="91">
        <v>2.4340000000000001E-2</v>
      </c>
      <c r="Q433" s="186">
        <v>2.5000000000000001E-2</v>
      </c>
      <c r="R433" s="186">
        <v>2.5000000000000001E-2</v>
      </c>
      <c r="S433" s="186">
        <v>2.3900000000000001E-2</v>
      </c>
      <c r="T433" s="92"/>
      <c r="U433" s="91"/>
      <c r="V433" s="92"/>
      <c r="W433" s="67"/>
      <c r="X433" s="67"/>
      <c r="Y433" s="67"/>
      <c r="Z433" s="67"/>
      <c r="AA433" s="67"/>
      <c r="AB433" s="67"/>
      <c r="AC433" s="67"/>
      <c r="AD433" s="186"/>
      <c r="AE433" s="33">
        <v>0.68</v>
      </c>
    </row>
    <row r="434" spans="1:31" x14ac:dyDescent="0.25">
      <c r="A434" s="30" t="s">
        <v>412</v>
      </c>
      <c r="B434" s="190">
        <v>46083</v>
      </c>
      <c r="C434" s="62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64">
        <v>8757900</v>
      </c>
      <c r="L434" s="64">
        <v>8000000</v>
      </c>
      <c r="M434" s="31"/>
      <c r="N434" s="31"/>
      <c r="O434" s="65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30" t="s">
        <v>410</v>
      </c>
      <c r="B435" s="190">
        <v>46083</v>
      </c>
      <c r="C435" s="103" t="s">
        <v>374</v>
      </c>
      <c r="D435" s="97" t="s">
        <v>429</v>
      </c>
      <c r="E435" s="29">
        <v>46085</v>
      </c>
      <c r="F435" s="29">
        <v>53335</v>
      </c>
      <c r="G435" s="63">
        <v>1000000</v>
      </c>
      <c r="H435" s="67"/>
      <c r="I435" s="31">
        <v>2595200</v>
      </c>
      <c r="J435" s="63">
        <v>1150000</v>
      </c>
      <c r="K435" s="64">
        <v>2595200</v>
      </c>
      <c r="L435" s="64">
        <v>1150000</v>
      </c>
      <c r="M435" s="31"/>
      <c r="N435" s="31"/>
      <c r="O435" s="65">
        <v>6.2E-2</v>
      </c>
      <c r="P435" s="91"/>
      <c r="Q435" s="186">
        <v>7.0000000000000007E-2</v>
      </c>
      <c r="R435" s="186">
        <v>6.2E-2</v>
      </c>
      <c r="S435" s="186">
        <v>5.8000000000000003E-2</v>
      </c>
      <c r="T435" s="92">
        <v>105.87929009</v>
      </c>
      <c r="U435" s="91">
        <v>1.0449999999999999E-2</v>
      </c>
      <c r="V435" s="92">
        <v>106.92462342</v>
      </c>
      <c r="W435" s="67"/>
      <c r="X435" s="67"/>
      <c r="Y435" s="67"/>
      <c r="Z435" s="67"/>
      <c r="AA435" s="67"/>
      <c r="AB435" s="67"/>
      <c r="AC435" s="67"/>
      <c r="AD435" s="186">
        <v>6.7199999999999996E-2</v>
      </c>
      <c r="AE435" s="33">
        <v>2.6</v>
      </c>
    </row>
    <row r="436" spans="1:31" x14ac:dyDescent="0.25">
      <c r="A436" s="30" t="s">
        <v>415</v>
      </c>
      <c r="B436" s="190">
        <v>46085</v>
      </c>
      <c r="C436" s="62" t="s">
        <v>131</v>
      </c>
      <c r="D436" s="97" t="s">
        <v>429</v>
      </c>
      <c r="E436" s="190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64">
        <v>5265100</v>
      </c>
      <c r="L436" s="64">
        <v>3847000</v>
      </c>
      <c r="M436" s="31"/>
      <c r="N436" s="31"/>
      <c r="O436" s="65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30" t="s">
        <v>430</v>
      </c>
      <c r="B437" s="190">
        <v>46091</v>
      </c>
      <c r="C437" s="103" t="s">
        <v>76</v>
      </c>
      <c r="D437" s="97" t="s">
        <v>429</v>
      </c>
      <c r="E437" s="29">
        <v>46093</v>
      </c>
      <c r="F437" s="190">
        <v>46275</v>
      </c>
      <c r="G437" s="63">
        <v>1000000</v>
      </c>
      <c r="H437" s="67"/>
      <c r="I437" s="31">
        <v>461400</v>
      </c>
      <c r="J437" s="31">
        <v>461400</v>
      </c>
      <c r="K437" s="64">
        <v>430000</v>
      </c>
      <c r="L437" s="64">
        <v>430000</v>
      </c>
      <c r="M437" s="31">
        <v>31400</v>
      </c>
      <c r="N437" s="31">
        <v>31400</v>
      </c>
      <c r="O437" s="65"/>
      <c r="P437" s="91">
        <v>2.3890000000000002E-2</v>
      </c>
      <c r="Q437" s="186">
        <v>2.3900000000000001E-2</v>
      </c>
      <c r="R437" s="186">
        <v>2.3900000000000001E-2</v>
      </c>
      <c r="S437" s="186">
        <v>2.3800000000000002E-2</v>
      </c>
      <c r="T437" s="92"/>
      <c r="U437" s="91"/>
      <c r="V437" s="92"/>
      <c r="W437" s="67"/>
      <c r="X437" s="67"/>
      <c r="Y437" s="67"/>
      <c r="Z437" s="67"/>
      <c r="AA437" s="67"/>
      <c r="AB437" s="67"/>
      <c r="AC437" s="67"/>
      <c r="AD437" s="186"/>
      <c r="AE437" s="33">
        <v>0.46</v>
      </c>
    </row>
    <row r="438" spans="1:31" ht="15.75" customHeight="1" x14ac:dyDescent="0.25">
      <c r="A438" s="30" t="s">
        <v>431</v>
      </c>
      <c r="B438" s="190">
        <v>46091</v>
      </c>
      <c r="C438" s="62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64">
        <v>5829000</v>
      </c>
      <c r="L438" s="64">
        <v>5829000</v>
      </c>
      <c r="M438" s="32">
        <v>3534780</v>
      </c>
      <c r="N438" s="32">
        <v>3534780</v>
      </c>
      <c r="O438" s="65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30" t="s">
        <v>424</v>
      </c>
      <c r="B439" s="190">
        <v>46092</v>
      </c>
      <c r="C439" s="103" t="s">
        <v>130</v>
      </c>
      <c r="D439" s="97" t="s">
        <v>429</v>
      </c>
      <c r="E439" s="29">
        <v>46094</v>
      </c>
      <c r="F439" s="29">
        <v>48616</v>
      </c>
      <c r="G439" s="63">
        <v>4000000</v>
      </c>
      <c r="H439" s="67"/>
      <c r="I439" s="31">
        <v>5708900</v>
      </c>
      <c r="J439" s="31">
        <v>4600000</v>
      </c>
      <c r="K439" s="64">
        <v>5708900</v>
      </c>
      <c r="L439" s="64">
        <v>4600000</v>
      </c>
      <c r="M439" s="31"/>
      <c r="N439" s="31"/>
      <c r="O439" s="65">
        <v>4.0500000000000001E-2</v>
      </c>
      <c r="P439" s="91"/>
      <c r="Q439" s="186">
        <v>4.8000000000000001E-2</v>
      </c>
      <c r="R439" s="186">
        <v>4.0500000000000001E-2</v>
      </c>
      <c r="S439" s="186">
        <v>3.5000000000000003E-2</v>
      </c>
      <c r="T439" s="92">
        <v>100.35457149</v>
      </c>
      <c r="U439" s="91">
        <v>4.2199999999999998E-3</v>
      </c>
      <c r="V439" s="92">
        <v>100.77698816</v>
      </c>
      <c r="W439" s="67"/>
      <c r="X439" s="67"/>
      <c r="Y439" s="67"/>
      <c r="Z439" s="67"/>
      <c r="AA439" s="67"/>
      <c r="AB439" s="67"/>
      <c r="AC439" s="67"/>
      <c r="AD439" s="186">
        <v>4.1099999999999998E-2</v>
      </c>
      <c r="AE439" s="33">
        <v>1.43</v>
      </c>
    </row>
    <row r="440" spans="1:31" x14ac:dyDescent="0.25">
      <c r="A440" s="30" t="s">
        <v>417</v>
      </c>
      <c r="B440" s="190">
        <v>46098</v>
      </c>
      <c r="C440" s="62" t="s">
        <v>98</v>
      </c>
      <c r="D440" s="97" t="s">
        <v>429</v>
      </c>
      <c r="E440" s="190">
        <v>46100</v>
      </c>
      <c r="F440" s="29">
        <v>47141</v>
      </c>
      <c r="G440" s="63">
        <v>2500000</v>
      </c>
      <c r="H440" s="31"/>
      <c r="I440" s="31">
        <v>5267900</v>
      </c>
      <c r="J440" s="31">
        <v>2874800</v>
      </c>
      <c r="K440" s="64">
        <v>4967900</v>
      </c>
      <c r="L440" s="64">
        <v>2574800</v>
      </c>
      <c r="M440" s="32">
        <v>300000</v>
      </c>
      <c r="N440" s="32">
        <v>300000</v>
      </c>
      <c r="O440" s="65"/>
      <c r="P440" s="91">
        <v>3.058E-2</v>
      </c>
      <c r="Q440" s="91">
        <v>3.5499999999999997E-2</v>
      </c>
      <c r="R440" s="91">
        <v>3.09E-2</v>
      </c>
      <c r="S440" s="91">
        <v>0.03</v>
      </c>
      <c r="T440" s="92">
        <v>101.3277332</v>
      </c>
      <c r="U440" s="91">
        <v>5.5199999999999997E-3</v>
      </c>
      <c r="V440" s="92">
        <v>101.87995542</v>
      </c>
      <c r="W440" s="91"/>
      <c r="X440" s="33"/>
      <c r="Y440" s="65"/>
      <c r="Z440" s="65"/>
      <c r="AA440" s="65"/>
      <c r="AB440" s="65"/>
      <c r="AC440" s="65"/>
      <c r="AD440" s="91">
        <v>3.5499999999999997E-2</v>
      </c>
      <c r="AE440" s="33">
        <v>2.11</v>
      </c>
    </row>
    <row r="441" spans="1:31" s="39" customFormat="1" x14ac:dyDescent="0.25">
      <c r="A441" s="30" t="s">
        <v>432</v>
      </c>
      <c r="B441" s="190">
        <v>46105</v>
      </c>
      <c r="C441" s="103" t="s">
        <v>64</v>
      </c>
      <c r="D441" s="97" t="s">
        <v>429</v>
      </c>
      <c r="E441" s="29">
        <v>46107</v>
      </c>
      <c r="F441" s="29">
        <v>46471</v>
      </c>
      <c r="G441" s="63">
        <v>11000000</v>
      </c>
      <c r="H441" s="67"/>
      <c r="I441" s="31">
        <v>6648600</v>
      </c>
      <c r="J441" s="31">
        <v>6648600</v>
      </c>
      <c r="K441" s="64">
        <v>2310000</v>
      </c>
      <c r="L441" s="64">
        <v>2310000</v>
      </c>
      <c r="M441" s="31">
        <v>4338600</v>
      </c>
      <c r="N441" s="31">
        <v>4338600</v>
      </c>
      <c r="O441" s="65"/>
      <c r="P441" s="91">
        <v>2.4989999999999998E-2</v>
      </c>
      <c r="Q441" s="186">
        <v>2.5399999999999999E-2</v>
      </c>
      <c r="R441" s="186">
        <v>2.5399999999999999E-2</v>
      </c>
      <c r="S441" s="186">
        <v>2.4500000000000001E-2</v>
      </c>
      <c r="T441" s="92"/>
      <c r="U441" s="91"/>
      <c r="V441" s="92"/>
      <c r="W441" s="67"/>
      <c r="X441" s="67"/>
      <c r="Y441" s="67"/>
      <c r="Z441" s="67"/>
      <c r="AA441" s="67"/>
      <c r="AB441" s="67"/>
      <c r="AC441" s="67"/>
      <c r="AD441" s="186"/>
      <c r="AE441" s="33">
        <v>0.6</v>
      </c>
    </row>
    <row r="442" spans="1:31" x14ac:dyDescent="0.25">
      <c r="A442" s="121" t="s">
        <v>420</v>
      </c>
      <c r="B442" s="190">
        <v>46106</v>
      </c>
      <c r="C442" s="126" t="s">
        <v>74</v>
      </c>
      <c r="D442" s="123" t="s">
        <v>429</v>
      </c>
      <c r="E442" s="29">
        <v>46108</v>
      </c>
      <c r="F442" s="190">
        <v>47876</v>
      </c>
      <c r="G442" s="124">
        <v>3500000</v>
      </c>
      <c r="H442" s="160"/>
      <c r="I442" s="160">
        <v>5500200</v>
      </c>
      <c r="J442" s="160">
        <v>4025000</v>
      </c>
      <c r="K442" s="171">
        <v>5100200</v>
      </c>
      <c r="L442" s="171">
        <v>3625000</v>
      </c>
      <c r="M442" s="161">
        <v>400000</v>
      </c>
      <c r="N442" s="161">
        <v>400000</v>
      </c>
      <c r="O442" s="129"/>
      <c r="P442" s="162">
        <v>3.4500000000000003E-2</v>
      </c>
      <c r="Q442" s="162">
        <v>4.2900000000000001E-2</v>
      </c>
      <c r="R442" s="162">
        <v>3.5499999999999997E-2</v>
      </c>
      <c r="S442" s="162">
        <v>3.3000000000000002E-2</v>
      </c>
      <c r="T442" s="163">
        <v>101.76408643000001</v>
      </c>
      <c r="U442" s="162">
        <v>6.3099999999999996E-3</v>
      </c>
      <c r="V442" s="163">
        <v>102.39505865</v>
      </c>
      <c r="W442" s="162"/>
      <c r="X442" s="119"/>
      <c r="Y442" s="129"/>
      <c r="Z442" s="129"/>
      <c r="AA442" s="129"/>
      <c r="AB442" s="129"/>
      <c r="AC442" s="129"/>
      <c r="AD442" s="162">
        <v>3.85E-2</v>
      </c>
      <c r="AE442" s="119">
        <v>1.57</v>
      </c>
    </row>
    <row r="443" spans="1:31" s="39" customFormat="1" x14ac:dyDescent="0.25">
      <c r="A443" s="121" t="s">
        <v>433</v>
      </c>
      <c r="B443" s="190">
        <v>46112</v>
      </c>
      <c r="C443" s="62" t="s">
        <v>64</v>
      </c>
      <c r="D443" s="97" t="s">
        <v>95</v>
      </c>
      <c r="E443" s="29">
        <v>46114</v>
      </c>
      <c r="F443" s="29">
        <v>46478</v>
      </c>
      <c r="G443" s="124">
        <v>7400000</v>
      </c>
      <c r="H443" s="145"/>
      <c r="I443" s="160">
        <v>4034840</v>
      </c>
      <c r="J443" s="160">
        <v>4034840</v>
      </c>
      <c r="K443" s="233">
        <v>3050000</v>
      </c>
      <c r="L443" s="233">
        <v>3050000</v>
      </c>
      <c r="M443" s="160">
        <v>984840</v>
      </c>
      <c r="N443" s="160">
        <v>984840</v>
      </c>
      <c r="O443" s="234"/>
      <c r="P443" s="162">
        <v>2.529E-2</v>
      </c>
      <c r="Q443" s="234">
        <v>2.5999999999999999E-2</v>
      </c>
      <c r="R443" s="234">
        <v>2.5999999999999999E-2</v>
      </c>
      <c r="S443" s="234">
        <v>2.4500000000000001E-2</v>
      </c>
      <c r="T443" s="163"/>
      <c r="U443" s="162"/>
      <c r="V443" s="163"/>
      <c r="W443" s="145"/>
      <c r="X443" s="145"/>
      <c r="Y443" s="145"/>
      <c r="Z443" s="145"/>
      <c r="AA443" s="145"/>
      <c r="AB443" s="145"/>
      <c r="AC443" s="145"/>
      <c r="AD443" s="234"/>
      <c r="AE443" s="119">
        <v>0.55000000000000004</v>
      </c>
    </row>
    <row r="444" spans="1:31" x14ac:dyDescent="0.25">
      <c r="A444" s="121" t="s">
        <v>434</v>
      </c>
      <c r="B444" s="190">
        <v>46119</v>
      </c>
      <c r="C444" s="62" t="s">
        <v>66</v>
      </c>
      <c r="D444" s="97" t="s">
        <v>95</v>
      </c>
      <c r="E444" s="29">
        <v>46121</v>
      </c>
      <c r="F444" s="29">
        <v>46212</v>
      </c>
      <c r="G444" s="63">
        <v>1000000</v>
      </c>
      <c r="H444" s="67"/>
      <c r="I444" s="31">
        <v>2560020</v>
      </c>
      <c r="J444" s="31">
        <v>1000000</v>
      </c>
      <c r="K444" s="184">
        <v>2532000</v>
      </c>
      <c r="L444" s="184">
        <v>971980</v>
      </c>
      <c r="M444" s="31">
        <v>28020</v>
      </c>
      <c r="N444" s="31">
        <v>28020</v>
      </c>
      <c r="O444" s="186"/>
      <c r="P444" s="91">
        <v>2.4420000000000001E-2</v>
      </c>
      <c r="Q444" s="186">
        <v>2.5499999999999998E-2</v>
      </c>
      <c r="R444" s="186">
        <v>2.4500000000000001E-2</v>
      </c>
      <c r="S444" s="186">
        <v>2.4299999999999999E-2</v>
      </c>
      <c r="T444" s="92"/>
      <c r="U444" s="91"/>
      <c r="V444" s="92"/>
      <c r="W444" s="67"/>
      <c r="X444" s="67"/>
      <c r="Y444" s="67"/>
      <c r="Z444" s="67"/>
      <c r="AA444" s="67"/>
      <c r="AB444" s="67"/>
      <c r="AC444" s="67"/>
      <c r="AD444" s="186"/>
      <c r="AE444" s="33">
        <v>2.56</v>
      </c>
    </row>
    <row r="445" spans="1:31" x14ac:dyDescent="0.25">
      <c r="A445" s="121" t="s">
        <v>423</v>
      </c>
      <c r="B445" s="190">
        <v>46119</v>
      </c>
      <c r="C445" s="103" t="s">
        <v>162</v>
      </c>
      <c r="D445" s="97" t="s">
        <v>95</v>
      </c>
      <c r="E445" s="29">
        <v>46121</v>
      </c>
      <c r="F445" s="29">
        <v>51536</v>
      </c>
      <c r="G445" s="63">
        <v>1500000</v>
      </c>
      <c r="H445" s="67"/>
      <c r="I445" s="31">
        <v>1702400</v>
      </c>
      <c r="J445" s="31">
        <v>1500000</v>
      </c>
      <c r="K445" s="184">
        <v>1702400</v>
      </c>
      <c r="L445" s="184">
        <v>1500000</v>
      </c>
      <c r="M445" s="31"/>
      <c r="N445" s="31"/>
      <c r="O445" s="186">
        <v>5.7500000000000002E-2</v>
      </c>
      <c r="P445" s="91"/>
      <c r="Q445" s="186">
        <v>6.25E-2</v>
      </c>
      <c r="R445" s="186">
        <v>5.7500000000000002E-2</v>
      </c>
      <c r="S445" s="186">
        <v>5.0999999999999997E-2</v>
      </c>
      <c r="T445" s="92">
        <v>99.200019889999993</v>
      </c>
      <c r="U445" s="91">
        <v>1.0240000000000001E-2</v>
      </c>
      <c r="V445" s="92">
        <v>100.22376989</v>
      </c>
      <c r="W445" s="67"/>
      <c r="X445" s="67"/>
      <c r="Y445" s="67"/>
      <c r="Z445" s="67"/>
      <c r="AA445" s="67"/>
      <c r="AB445" s="67"/>
      <c r="AC445" s="67"/>
      <c r="AD445" s="186">
        <v>5.67E-2</v>
      </c>
      <c r="AE445" s="33">
        <v>1.1299999999999999</v>
      </c>
    </row>
    <row r="446" spans="1:31" x14ac:dyDescent="0.25">
      <c r="A446" s="121" t="s">
        <v>435</v>
      </c>
      <c r="B446" s="190">
        <v>46120</v>
      </c>
      <c r="C446" s="148" t="s">
        <v>128</v>
      </c>
      <c r="D446" s="97" t="s">
        <v>95</v>
      </c>
      <c r="E446" s="29">
        <v>46122</v>
      </c>
      <c r="F446" s="29">
        <v>46853</v>
      </c>
      <c r="G446" s="63">
        <v>4000000</v>
      </c>
      <c r="H446" s="67"/>
      <c r="I446" s="31">
        <v>9549200</v>
      </c>
      <c r="J446" s="31">
        <v>4519200</v>
      </c>
      <c r="K446" s="184">
        <v>9345800</v>
      </c>
      <c r="L446" s="184">
        <v>4315800</v>
      </c>
      <c r="M446" s="31">
        <v>203400</v>
      </c>
      <c r="N446" s="31">
        <v>203400</v>
      </c>
      <c r="O446" s="186">
        <v>2.8000000000000001E-2</v>
      </c>
      <c r="P446" s="91"/>
      <c r="Q446" s="186">
        <v>3.1E-2</v>
      </c>
      <c r="R446" s="186">
        <v>2.8000000000000001E-2</v>
      </c>
      <c r="S446" s="186">
        <v>2.5999999999999999E-2</v>
      </c>
      <c r="T446" s="92"/>
      <c r="U446" s="91"/>
      <c r="V446" s="92"/>
      <c r="W446" s="67"/>
      <c r="X446" s="67"/>
      <c r="Y446" s="67"/>
      <c r="Z446" s="67"/>
      <c r="AA446" s="67"/>
      <c r="AB446" s="67"/>
      <c r="AC446" s="67"/>
      <c r="AD446" s="186">
        <v>2.8000000000000001E-2</v>
      </c>
      <c r="AE446" s="33">
        <v>2.39</v>
      </c>
    </row>
    <row r="447" spans="1:31" x14ac:dyDescent="0.25">
      <c r="A447" s="121" t="s">
        <v>436</v>
      </c>
      <c r="B447" s="190">
        <v>46126</v>
      </c>
      <c r="C447" s="148" t="s">
        <v>129</v>
      </c>
      <c r="D447" s="97" t="s">
        <v>95</v>
      </c>
      <c r="E447" s="29">
        <v>46128</v>
      </c>
      <c r="F447" s="29">
        <v>49781</v>
      </c>
      <c r="G447" s="63">
        <v>4000000</v>
      </c>
      <c r="H447" s="67"/>
      <c r="I447" s="31">
        <v>4783800</v>
      </c>
      <c r="J447" s="31">
        <v>4600000</v>
      </c>
      <c r="K447" s="184">
        <v>4546200</v>
      </c>
      <c r="L447" s="184">
        <v>4362400</v>
      </c>
      <c r="M447" s="31">
        <v>237600</v>
      </c>
      <c r="N447" s="31">
        <v>237600</v>
      </c>
      <c r="O447" s="186">
        <v>4.9500000000000002E-2</v>
      </c>
      <c r="P447" s="91"/>
      <c r="Q447" s="186">
        <v>0.06</v>
      </c>
      <c r="R447" s="186">
        <v>4.9500000000000002E-2</v>
      </c>
      <c r="S447" s="186">
        <v>0.04</v>
      </c>
      <c r="T447" s="92"/>
      <c r="U447" s="91"/>
      <c r="V447" s="92"/>
      <c r="W447" s="67"/>
      <c r="X447" s="67"/>
      <c r="Y447" s="67"/>
      <c r="Z447" s="67"/>
      <c r="AA447" s="67"/>
      <c r="AB447" s="67"/>
      <c r="AC447" s="67"/>
      <c r="AD447" s="186">
        <v>4.9500000000000002E-2</v>
      </c>
      <c r="AE447" s="33">
        <v>1.2</v>
      </c>
    </row>
    <row r="448" spans="1:31" x14ac:dyDescent="0.25">
      <c r="A448" s="121" t="s">
        <v>437</v>
      </c>
      <c r="B448" s="190">
        <v>46126</v>
      </c>
      <c r="C448" s="62" t="s">
        <v>64</v>
      </c>
      <c r="D448" s="97" t="s">
        <v>95</v>
      </c>
      <c r="E448" s="29">
        <v>46128</v>
      </c>
      <c r="F448" s="29">
        <v>46492</v>
      </c>
      <c r="G448" s="63">
        <v>7800000</v>
      </c>
      <c r="H448" s="67"/>
      <c r="I448" s="31">
        <v>11232730</v>
      </c>
      <c r="J448" s="31">
        <v>7800000</v>
      </c>
      <c r="K448" s="184">
        <v>6900000</v>
      </c>
      <c r="L448" s="184">
        <v>3467270</v>
      </c>
      <c r="M448" s="31">
        <v>4332730</v>
      </c>
      <c r="N448" s="31">
        <v>4332730</v>
      </c>
      <c r="O448" s="186"/>
      <c r="P448" s="91">
        <v>2.4799999999999999E-2</v>
      </c>
      <c r="Q448" s="186">
        <v>2.64E-2</v>
      </c>
      <c r="R448" s="186">
        <v>2.53E-2</v>
      </c>
      <c r="S448" s="186">
        <v>2.4500000000000001E-2</v>
      </c>
      <c r="T448" s="92"/>
      <c r="U448" s="91"/>
      <c r="V448" s="92"/>
      <c r="W448" s="67"/>
      <c r="X448" s="67"/>
      <c r="Y448" s="67"/>
      <c r="Z448" s="67"/>
      <c r="AA448" s="67"/>
      <c r="AB448" s="67"/>
      <c r="AC448" s="67"/>
      <c r="AD448" s="186"/>
      <c r="AE448" s="33">
        <v>1.44</v>
      </c>
    </row>
    <row r="449" spans="1:31" x14ac:dyDescent="0.25">
      <c r="A449" s="30" t="s">
        <v>417</v>
      </c>
      <c r="B449" s="190">
        <v>46133</v>
      </c>
      <c r="C449" s="62" t="s">
        <v>98</v>
      </c>
      <c r="D449" s="97" t="s">
        <v>95</v>
      </c>
      <c r="E449" s="29">
        <v>46135</v>
      </c>
      <c r="F449" s="29">
        <v>47141</v>
      </c>
      <c r="G449" s="63">
        <v>2500000</v>
      </c>
      <c r="H449" s="67"/>
      <c r="I449" s="31">
        <v>3562100</v>
      </c>
      <c r="J449" s="31">
        <v>2759600</v>
      </c>
      <c r="K449" s="184">
        <v>3262100</v>
      </c>
      <c r="L449" s="184">
        <v>2459600</v>
      </c>
      <c r="M449" s="31">
        <v>300000</v>
      </c>
      <c r="N449" s="31">
        <v>300000</v>
      </c>
      <c r="O449" s="186"/>
      <c r="P449" s="91">
        <v>3.04E-2</v>
      </c>
      <c r="Q449" s="186">
        <v>3.5499999999999997E-2</v>
      </c>
      <c r="R449" s="186">
        <v>3.15E-2</v>
      </c>
      <c r="S449" s="186">
        <v>2.5000000000000001E-2</v>
      </c>
      <c r="T449" s="92">
        <v>101.33241952</v>
      </c>
      <c r="U449" s="91">
        <v>8.8800000000000007E-3</v>
      </c>
      <c r="V449" s="92">
        <v>102.21991952</v>
      </c>
      <c r="W449" s="67"/>
      <c r="X449" s="67"/>
      <c r="Y449" s="67"/>
      <c r="Z449" s="67"/>
      <c r="AA449" s="67"/>
      <c r="AB449" s="67"/>
      <c r="AC449" s="67"/>
      <c r="AD449" s="186">
        <v>3.5499999999999997E-2</v>
      </c>
      <c r="AE449" s="33">
        <v>1.42</v>
      </c>
    </row>
    <row r="450" spans="1:31" x14ac:dyDescent="0.25">
      <c r="A450" s="121" t="s">
        <v>420</v>
      </c>
      <c r="B450" s="190">
        <v>46134</v>
      </c>
      <c r="C450" s="126" t="s">
        <v>74</v>
      </c>
      <c r="D450" s="97" t="s">
        <v>95</v>
      </c>
      <c r="E450" s="29">
        <v>46136</v>
      </c>
      <c r="F450" s="190">
        <v>47876</v>
      </c>
      <c r="G450" s="124">
        <v>3500000</v>
      </c>
      <c r="H450" s="145"/>
      <c r="I450" s="160">
        <v>3826100</v>
      </c>
      <c r="J450" s="160">
        <v>3821100</v>
      </c>
      <c r="K450" s="233">
        <v>3526100</v>
      </c>
      <c r="L450" s="233">
        <v>3521100</v>
      </c>
      <c r="M450" s="160">
        <v>300000</v>
      </c>
      <c r="N450" s="160">
        <v>300000</v>
      </c>
      <c r="O450" s="234"/>
      <c r="P450" s="162">
        <v>3.5680000000000003E-2</v>
      </c>
      <c r="Q450" s="234">
        <v>3.85E-2</v>
      </c>
      <c r="R450" s="234">
        <v>3.73E-2</v>
      </c>
      <c r="S450" s="234">
        <v>3.4000000000000002E-2</v>
      </c>
      <c r="T450" s="163">
        <v>101.22054485</v>
      </c>
      <c r="U450" s="162">
        <v>9.1999999999999998E-3</v>
      </c>
      <c r="V450" s="163">
        <v>102.14026706999999</v>
      </c>
      <c r="W450" s="145"/>
      <c r="X450" s="145"/>
      <c r="Y450" s="145"/>
      <c r="Z450" s="145"/>
      <c r="AA450" s="145"/>
      <c r="AB450" s="145"/>
      <c r="AC450" s="145"/>
      <c r="AD450" s="234">
        <v>3.85E-2</v>
      </c>
      <c r="AE450" s="119">
        <v>1.0900000000000001</v>
      </c>
    </row>
    <row r="451" spans="1:31" x14ac:dyDescent="0.25">
      <c r="A451" s="121" t="s">
        <v>438</v>
      </c>
      <c r="B451" s="190">
        <v>46140</v>
      </c>
      <c r="C451" s="62" t="s">
        <v>64</v>
      </c>
      <c r="D451" s="97" t="s">
        <v>95</v>
      </c>
      <c r="E451" s="29">
        <v>46142</v>
      </c>
      <c r="F451" s="29">
        <v>46506</v>
      </c>
      <c r="G451" s="124">
        <v>7800000</v>
      </c>
      <c r="H451" s="145"/>
      <c r="I451" s="160">
        <v>8062920</v>
      </c>
      <c r="J451" s="160">
        <v>7662920</v>
      </c>
      <c r="K451" s="233">
        <v>3770000</v>
      </c>
      <c r="L451" s="233">
        <v>3370000</v>
      </c>
      <c r="M451" s="160">
        <v>4292920</v>
      </c>
      <c r="N451" s="160">
        <v>4292920</v>
      </c>
      <c r="O451" s="234"/>
      <c r="P451" s="162">
        <v>2.5180000000000001E-2</v>
      </c>
      <c r="Q451" s="234">
        <v>2.81E-2</v>
      </c>
      <c r="R451" s="234">
        <v>2.5899999999999999E-2</v>
      </c>
      <c r="S451" s="234">
        <v>2.4500000000000001E-2</v>
      </c>
      <c r="T451" s="163"/>
      <c r="U451" s="162"/>
      <c r="V451" s="163"/>
      <c r="W451" s="145"/>
      <c r="X451" s="145"/>
      <c r="Y451" s="145"/>
      <c r="Z451" s="145"/>
      <c r="AA451" s="145"/>
      <c r="AB451" s="145"/>
      <c r="AC451" s="145"/>
      <c r="AD451" s="234"/>
      <c r="AE451" s="119">
        <v>1.03</v>
      </c>
    </row>
    <row r="452" spans="1:31" x14ac:dyDescent="0.25">
      <c r="A452" s="121" t="s">
        <v>439</v>
      </c>
      <c r="B452" s="190">
        <v>46146</v>
      </c>
      <c r="C452" s="148" t="s">
        <v>365</v>
      </c>
      <c r="D452" s="123" t="s">
        <v>102</v>
      </c>
      <c r="E452" s="29">
        <v>46148</v>
      </c>
      <c r="F452" s="29">
        <v>53453</v>
      </c>
      <c r="G452" s="124">
        <v>2000000</v>
      </c>
      <c r="H452" s="145"/>
      <c r="I452" s="160">
        <v>2086100</v>
      </c>
      <c r="J452" s="160">
        <v>1786100</v>
      </c>
      <c r="K452" s="233">
        <v>1988400</v>
      </c>
      <c r="L452" s="233">
        <v>1688400</v>
      </c>
      <c r="M452" s="160">
        <v>97700</v>
      </c>
      <c r="N452" s="160">
        <v>97700</v>
      </c>
      <c r="O452" s="234">
        <v>6.5000000000000002E-2</v>
      </c>
      <c r="P452" s="162"/>
      <c r="Q452" s="234">
        <v>7.1999999999999995E-2</v>
      </c>
      <c r="R452" s="234">
        <v>6.5000000000000002E-2</v>
      </c>
      <c r="S452" s="234">
        <v>5.7000000000000002E-2</v>
      </c>
      <c r="T452" s="163"/>
      <c r="U452" s="162"/>
      <c r="V452" s="163"/>
      <c r="W452" s="145"/>
      <c r="X452" s="145"/>
      <c r="Y452" s="145"/>
      <c r="Z452" s="145"/>
      <c r="AA452" s="145"/>
      <c r="AB452" s="145"/>
      <c r="AC452" s="145"/>
      <c r="AD452" s="234">
        <v>6.5000000000000002E-2</v>
      </c>
      <c r="AE452" s="119">
        <v>1.04</v>
      </c>
    </row>
    <row r="453" spans="1:31" x14ac:dyDescent="0.25">
      <c r="A453" s="238" t="s">
        <v>441</v>
      </c>
      <c r="B453" s="239">
        <v>46154</v>
      </c>
      <c r="C453" s="240" t="s">
        <v>76</v>
      </c>
      <c r="D453" s="241" t="s">
        <v>102</v>
      </c>
      <c r="E453" s="239">
        <v>46156</v>
      </c>
      <c r="F453" s="239">
        <v>46338</v>
      </c>
      <c r="G453" s="242">
        <v>1000000</v>
      </c>
      <c r="H453" s="243"/>
      <c r="I453" s="244">
        <v>2692880</v>
      </c>
      <c r="J453" s="245">
        <v>1000000</v>
      </c>
      <c r="K453" s="246">
        <v>2600000</v>
      </c>
      <c r="L453" s="246">
        <v>907120</v>
      </c>
      <c r="M453" s="245">
        <v>92880</v>
      </c>
      <c r="N453" s="245">
        <v>92880</v>
      </c>
      <c r="O453" s="247"/>
      <c r="P453" s="248">
        <v>2.3980000000000001E-2</v>
      </c>
      <c r="Q453" s="249">
        <v>2.4799999999999999E-2</v>
      </c>
      <c r="R453" s="249">
        <v>2.4E-2</v>
      </c>
      <c r="S453" s="249">
        <v>2.3800000000000002E-2</v>
      </c>
      <c r="T453" s="250"/>
      <c r="U453" s="248"/>
      <c r="V453" s="250"/>
      <c r="W453" s="243"/>
      <c r="X453" s="243"/>
      <c r="Y453" s="243"/>
      <c r="Z453" s="243"/>
      <c r="AA453" s="243"/>
      <c r="AB453" s="243"/>
      <c r="AC453" s="243"/>
      <c r="AD453" s="249"/>
      <c r="AE453" s="251">
        <v>2.96</v>
      </c>
    </row>
    <row r="454" spans="1:31" x14ac:dyDescent="0.25">
      <c r="A454" s="121" t="s">
        <v>435</v>
      </c>
      <c r="B454" s="190">
        <v>46155</v>
      </c>
      <c r="C454" s="148" t="s">
        <v>127</v>
      </c>
      <c r="D454" s="123" t="s">
        <v>102</v>
      </c>
      <c r="E454" s="29">
        <v>46157</v>
      </c>
      <c r="F454" s="29">
        <v>46853</v>
      </c>
      <c r="G454" s="63">
        <v>3000000</v>
      </c>
      <c r="H454" s="67"/>
      <c r="I454" s="31">
        <v>7116500</v>
      </c>
      <c r="J454" s="31">
        <v>3412500</v>
      </c>
      <c r="K454" s="184">
        <v>7116500</v>
      </c>
      <c r="L454" s="184">
        <v>3412500</v>
      </c>
      <c r="M454" s="31"/>
      <c r="N454" s="31"/>
      <c r="O454" s="186">
        <v>2.75E-2</v>
      </c>
      <c r="P454" s="91"/>
      <c r="Q454" s="186">
        <v>3.09E-2</v>
      </c>
      <c r="R454" s="186">
        <v>2.75E-2</v>
      </c>
      <c r="S454" s="186">
        <v>2.5000000000000001E-2</v>
      </c>
      <c r="T454" s="92">
        <v>100.09058213</v>
      </c>
      <c r="U454" s="91">
        <v>2.7200000000000002E-3</v>
      </c>
      <c r="V454" s="92">
        <v>100.36280435</v>
      </c>
      <c r="W454" s="67"/>
      <c r="X454" s="67"/>
      <c r="Y454" s="67"/>
      <c r="Z454" s="67"/>
      <c r="AA454" s="67"/>
      <c r="AB454" s="67"/>
      <c r="AC454" s="67"/>
      <c r="AD454" s="186">
        <v>2.8000000000000001E-2</v>
      </c>
      <c r="AE454" s="33">
        <v>2.37</v>
      </c>
    </row>
    <row r="455" spans="1:31" x14ac:dyDescent="0.25">
      <c r="A455" s="121" t="s">
        <v>420</v>
      </c>
      <c r="B455" s="190">
        <v>46161</v>
      </c>
      <c r="C455" s="126" t="s">
        <v>74</v>
      </c>
      <c r="D455" s="123" t="s">
        <v>102</v>
      </c>
      <c r="E455" s="29">
        <v>46163</v>
      </c>
      <c r="F455" s="190">
        <v>47876</v>
      </c>
      <c r="G455" s="124">
        <v>3500000</v>
      </c>
      <c r="H455" s="145"/>
      <c r="I455" s="160">
        <v>2910000</v>
      </c>
      <c r="J455" s="160">
        <v>2910000</v>
      </c>
      <c r="K455" s="233">
        <v>2610000</v>
      </c>
      <c r="L455" s="233">
        <v>2610000</v>
      </c>
      <c r="M455" s="160">
        <v>300000</v>
      </c>
      <c r="N455" s="160">
        <v>300000</v>
      </c>
      <c r="O455" s="234"/>
      <c r="P455" s="162">
        <v>3.7179999999999998E-2</v>
      </c>
      <c r="Q455" s="234">
        <v>3.85E-2</v>
      </c>
      <c r="R455" s="234">
        <v>3.85E-2</v>
      </c>
      <c r="S455" s="234">
        <v>3.5799999999999998E-2</v>
      </c>
      <c r="T455" s="163">
        <v>100.55875725</v>
      </c>
      <c r="U455" s="162">
        <v>1.208E-2</v>
      </c>
      <c r="V455" s="163">
        <v>101.76722947</v>
      </c>
      <c r="W455" s="145"/>
      <c r="X455" s="145"/>
      <c r="Y455" s="145"/>
      <c r="Z455" s="145"/>
      <c r="AA455" s="145"/>
      <c r="AB455" s="145"/>
      <c r="AC455" s="145"/>
      <c r="AD455" s="234">
        <v>3.85E-2</v>
      </c>
      <c r="AE455" s="119">
        <v>0.83</v>
      </c>
    </row>
    <row r="456" spans="1:31" x14ac:dyDescent="0.25">
      <c r="A456" s="30" t="s">
        <v>417</v>
      </c>
      <c r="B456" s="190">
        <v>46162</v>
      </c>
      <c r="C456" s="62" t="s">
        <v>98</v>
      </c>
      <c r="D456" s="123" t="s">
        <v>102</v>
      </c>
      <c r="E456" s="29">
        <v>46164</v>
      </c>
      <c r="F456" s="29">
        <v>47141</v>
      </c>
      <c r="G456" s="63">
        <v>2500000</v>
      </c>
      <c r="H456" s="145"/>
      <c r="I456" s="160">
        <v>2969500</v>
      </c>
      <c r="J456" s="160">
        <v>2553700</v>
      </c>
      <c r="K456" s="233">
        <v>2669500</v>
      </c>
      <c r="L456" s="233">
        <v>2253700</v>
      </c>
      <c r="M456" s="160">
        <v>300000</v>
      </c>
      <c r="N456" s="160">
        <v>300000</v>
      </c>
      <c r="O456" s="234"/>
      <c r="P456" s="162">
        <v>3.2489999999999998E-2</v>
      </c>
      <c r="Q456" s="234">
        <v>3.7999999999999999E-2</v>
      </c>
      <c r="R456" s="234">
        <v>3.3500000000000002E-2</v>
      </c>
      <c r="S456" s="234">
        <v>0.03</v>
      </c>
      <c r="T456" s="163">
        <v>100.76051543</v>
      </c>
      <c r="U456" s="162">
        <v>1.1730000000000001E-2</v>
      </c>
      <c r="V456" s="163">
        <v>101.93398765000001</v>
      </c>
      <c r="W456" s="145"/>
      <c r="X456" s="145"/>
      <c r="Y456" s="145"/>
      <c r="Z456" s="145"/>
      <c r="AA456" s="145"/>
      <c r="AB456" s="145"/>
      <c r="AC456" s="145"/>
      <c r="AD456" s="234">
        <v>3.5499999999999997E-2</v>
      </c>
      <c r="AE456" s="119">
        <v>1.19</v>
      </c>
    </row>
    <row r="457" spans="1:31" x14ac:dyDescent="0.25">
      <c r="A457" s="30" t="s">
        <v>442</v>
      </c>
      <c r="B457" s="190">
        <v>46167</v>
      </c>
      <c r="C457" s="103" t="s">
        <v>133</v>
      </c>
      <c r="D457" s="123" t="s">
        <v>102</v>
      </c>
      <c r="E457" s="29">
        <v>46170</v>
      </c>
      <c r="F457" s="29">
        <v>48727</v>
      </c>
      <c r="G457" s="124">
        <v>4000000</v>
      </c>
      <c r="H457" s="145"/>
      <c r="I457" s="160">
        <v>3413800</v>
      </c>
      <c r="J457" s="160">
        <v>3113800</v>
      </c>
      <c r="K457" s="233">
        <v>3204700</v>
      </c>
      <c r="L457" s="233">
        <v>2904700</v>
      </c>
      <c r="M457" s="160">
        <v>209100</v>
      </c>
      <c r="N457" s="160">
        <v>209100</v>
      </c>
      <c r="O457" s="234">
        <v>4.3499999999999997E-2</v>
      </c>
      <c r="P457" s="162"/>
      <c r="Q457" s="234">
        <v>4.6399999999999997E-2</v>
      </c>
      <c r="R457" s="234">
        <v>4.3499999999999997E-2</v>
      </c>
      <c r="S457" s="234">
        <v>3.5000000000000003E-2</v>
      </c>
      <c r="T457" s="163"/>
      <c r="U457" s="162"/>
      <c r="V457" s="163"/>
      <c r="W457" s="145"/>
      <c r="X457" s="145"/>
      <c r="Y457" s="145"/>
      <c r="Z457" s="145"/>
      <c r="AA457" s="145"/>
      <c r="AB457" s="145"/>
      <c r="AC457" s="145"/>
      <c r="AD457" s="234">
        <v>4.3499999999999997E-2</v>
      </c>
      <c r="AE457" s="119">
        <v>0.85</v>
      </c>
    </row>
    <row r="458" spans="1:31" x14ac:dyDescent="0.25">
      <c r="A458" s="30" t="s">
        <v>443</v>
      </c>
      <c r="B458" s="190">
        <v>46168</v>
      </c>
      <c r="C458" s="62" t="s">
        <v>64</v>
      </c>
      <c r="D458" s="123" t="s">
        <v>102</v>
      </c>
      <c r="E458" s="29">
        <v>46170</v>
      </c>
      <c r="F458" s="29">
        <v>46534</v>
      </c>
      <c r="G458" s="124">
        <v>9000000</v>
      </c>
      <c r="H458" s="145"/>
      <c r="I458" s="160">
        <v>11063720</v>
      </c>
      <c r="J458" s="160">
        <v>10240720</v>
      </c>
      <c r="K458" s="233">
        <v>7554240</v>
      </c>
      <c r="L458" s="233">
        <v>6731240</v>
      </c>
      <c r="M458" s="160">
        <v>3509480</v>
      </c>
      <c r="N458" s="160">
        <v>3509480</v>
      </c>
      <c r="O458" s="234"/>
      <c r="P458" s="162">
        <v>2.5649999999999999E-2</v>
      </c>
      <c r="Q458" s="234">
        <v>2.8000000000000001E-2</v>
      </c>
      <c r="R458" s="234">
        <v>2.6499999999999999E-2</v>
      </c>
      <c r="S458" s="234">
        <v>0.01</v>
      </c>
      <c r="T458" s="163"/>
      <c r="U458" s="162"/>
      <c r="V458" s="163"/>
      <c r="W458" s="145"/>
      <c r="X458" s="145"/>
      <c r="Y458" s="145"/>
      <c r="Z458" s="145"/>
      <c r="AA458" s="145"/>
      <c r="AB458" s="145"/>
      <c r="AC458" s="145"/>
      <c r="AD458" s="234"/>
      <c r="AE458" s="119">
        <v>1.23</v>
      </c>
    </row>
    <row r="459" spans="1:31" x14ac:dyDescent="0.25">
      <c r="A459" s="30" t="s">
        <v>444</v>
      </c>
      <c r="B459" s="190">
        <v>46175</v>
      </c>
      <c r="C459" s="62" t="s">
        <v>66</v>
      </c>
      <c r="D459" s="123" t="s">
        <v>106</v>
      </c>
      <c r="E459" s="29">
        <v>46177</v>
      </c>
      <c r="F459" s="29">
        <v>46268</v>
      </c>
      <c r="G459" s="242">
        <v>1000000</v>
      </c>
      <c r="H459" s="145"/>
      <c r="I459" s="160">
        <v>1479880</v>
      </c>
      <c r="J459" s="160">
        <v>979880</v>
      </c>
      <c r="K459" s="233">
        <v>1470000</v>
      </c>
      <c r="L459" s="233">
        <v>970000</v>
      </c>
      <c r="M459" s="160">
        <v>9880</v>
      </c>
      <c r="N459" s="160">
        <v>9880</v>
      </c>
      <c r="O459" s="234"/>
      <c r="P459" s="162">
        <v>2.4E-2</v>
      </c>
      <c r="Q459" s="234">
        <v>2.46E-2</v>
      </c>
      <c r="R459" s="234">
        <v>2.4E-2</v>
      </c>
      <c r="S459" s="234">
        <v>2.4E-2</v>
      </c>
      <c r="T459" s="163"/>
      <c r="U459" s="162"/>
      <c r="V459" s="163"/>
      <c r="W459" s="145"/>
      <c r="X459" s="145"/>
      <c r="Y459" s="145"/>
      <c r="Z459" s="145"/>
      <c r="AA459" s="145"/>
      <c r="AB459" s="145"/>
      <c r="AC459" s="145"/>
      <c r="AD459" s="234"/>
      <c r="AE459" s="119">
        <v>1.48</v>
      </c>
    </row>
    <row r="460" spans="1:31" x14ac:dyDescent="0.25">
      <c r="A460" s="30" t="s">
        <v>445</v>
      </c>
      <c r="B460" s="190">
        <v>46176</v>
      </c>
      <c r="C460" s="103" t="s">
        <v>143</v>
      </c>
      <c r="D460" s="123" t="s">
        <v>106</v>
      </c>
      <c r="E460" s="29">
        <v>46178</v>
      </c>
      <c r="F460" s="29">
        <v>51657</v>
      </c>
      <c r="G460" s="124">
        <v>2000000</v>
      </c>
      <c r="H460" s="145"/>
      <c r="I460" s="160">
        <v>1412400</v>
      </c>
      <c r="J460" s="160">
        <v>1410800</v>
      </c>
      <c r="K460" s="233">
        <v>1304600</v>
      </c>
      <c r="L460" s="233">
        <v>1303000</v>
      </c>
      <c r="M460" s="160">
        <v>107800</v>
      </c>
      <c r="N460" s="160">
        <v>107800</v>
      </c>
      <c r="O460" s="234">
        <v>6.2199999999999998E-2</v>
      </c>
      <c r="P460" s="162"/>
      <c r="Q460" s="234">
        <v>6.7000000000000004E-2</v>
      </c>
      <c r="R460" s="234">
        <v>6.2199999999999998E-2</v>
      </c>
      <c r="S460" s="234">
        <v>5.5E-2</v>
      </c>
      <c r="T460" s="163"/>
      <c r="U460" s="162"/>
      <c r="V460" s="163"/>
      <c r="W460" s="145"/>
      <c r="X460" s="145"/>
      <c r="Y460" s="145"/>
      <c r="Z460" s="145"/>
      <c r="AA460" s="145"/>
      <c r="AB460" s="145"/>
      <c r="AC460" s="145"/>
      <c r="AD460" s="234">
        <v>6.2199999999999998E-2</v>
      </c>
      <c r="AE460" s="119">
        <v>0.71</v>
      </c>
    </row>
    <row r="461" spans="1:31" x14ac:dyDescent="0.25">
      <c r="A461" s="30" t="s">
        <v>446</v>
      </c>
      <c r="B461" s="190">
        <v>46182</v>
      </c>
      <c r="C461" s="62" t="s">
        <v>64</v>
      </c>
      <c r="D461" s="123" t="s">
        <v>106</v>
      </c>
      <c r="E461" s="29">
        <v>46184</v>
      </c>
      <c r="F461" s="29">
        <v>46548</v>
      </c>
      <c r="G461" s="124">
        <v>7500000</v>
      </c>
      <c r="H461" s="145"/>
      <c r="I461" s="160">
        <v>8468220</v>
      </c>
      <c r="J461" s="160">
        <v>7500000</v>
      </c>
      <c r="K461" s="233">
        <v>4805500</v>
      </c>
      <c r="L461" s="233">
        <v>3837280</v>
      </c>
      <c r="M461" s="160">
        <v>3662720</v>
      </c>
      <c r="N461" s="160">
        <v>3662720</v>
      </c>
      <c r="O461" s="234"/>
      <c r="P461" s="162">
        <v>2.5860000000000001E-2</v>
      </c>
      <c r="Q461" s="234">
        <v>2.8000000000000001E-2</v>
      </c>
      <c r="R461" s="234">
        <v>2.69E-2</v>
      </c>
      <c r="S461" s="234">
        <v>2.5000000000000001E-2</v>
      </c>
      <c r="T461" s="163"/>
      <c r="U461" s="162"/>
      <c r="V461" s="163"/>
      <c r="W461" s="145"/>
      <c r="X461" s="145"/>
      <c r="Y461" s="145"/>
      <c r="Z461" s="145"/>
      <c r="AA461" s="145"/>
      <c r="AB461" s="145"/>
      <c r="AC461" s="145"/>
      <c r="AD461" s="234"/>
      <c r="AE461" s="119">
        <v>1.1299999999999999</v>
      </c>
    </row>
    <row r="462" spans="1:31" x14ac:dyDescent="0.25">
      <c r="A462" s="121" t="s">
        <v>435</v>
      </c>
      <c r="B462" s="190">
        <v>46183</v>
      </c>
      <c r="C462" s="148" t="s">
        <v>127</v>
      </c>
      <c r="D462" s="123" t="s">
        <v>106</v>
      </c>
      <c r="E462" s="29">
        <v>46185</v>
      </c>
      <c r="F462" s="29">
        <v>46853</v>
      </c>
      <c r="G462" s="63">
        <v>3000000</v>
      </c>
      <c r="H462" s="145"/>
      <c r="I462" s="160">
        <v>8502800</v>
      </c>
      <c r="J462" s="160">
        <v>3450000</v>
      </c>
      <c r="K462" s="233">
        <v>8502800</v>
      </c>
      <c r="L462" s="233">
        <v>3450000</v>
      </c>
      <c r="M462" s="160"/>
      <c r="N462" s="160"/>
      <c r="O462" s="234">
        <v>2.75E-2</v>
      </c>
      <c r="P462" s="162"/>
      <c r="Q462" s="234">
        <v>3.1199999999999999E-2</v>
      </c>
      <c r="R462" s="234">
        <v>2.75E-2</v>
      </c>
      <c r="S462" s="234">
        <v>2.53E-2</v>
      </c>
      <c r="T462" s="163">
        <v>100.08638093</v>
      </c>
      <c r="U462" s="162">
        <v>4.8300000000000001E-3</v>
      </c>
      <c r="V462" s="163">
        <v>100.56860315</v>
      </c>
      <c r="W462" s="145"/>
      <c r="X462" s="145"/>
      <c r="Y462" s="145"/>
      <c r="Z462" s="145"/>
      <c r="AA462" s="145"/>
      <c r="AB462" s="145"/>
      <c r="AC462" s="145"/>
      <c r="AD462" s="234">
        <v>2.8000000000000001E-2</v>
      </c>
      <c r="AE462" s="119">
        <v>2.83</v>
      </c>
    </row>
    <row r="463" spans="1:31" x14ac:dyDescent="0.25">
      <c r="A463" s="30" t="s">
        <v>417</v>
      </c>
      <c r="B463" s="190">
        <v>46188</v>
      </c>
      <c r="C463" s="62" t="s">
        <v>98</v>
      </c>
      <c r="D463" s="123" t="s">
        <v>106</v>
      </c>
      <c r="E463" s="29">
        <v>46190</v>
      </c>
      <c r="F463" s="29">
        <v>47141</v>
      </c>
      <c r="G463" s="124">
        <v>2500000</v>
      </c>
      <c r="H463" s="145"/>
      <c r="I463" s="160">
        <v>2756400</v>
      </c>
      <c r="J463" s="160">
        <v>2500000</v>
      </c>
      <c r="K463" s="233">
        <v>2456400</v>
      </c>
      <c r="L463" s="233">
        <v>2200000</v>
      </c>
      <c r="M463" s="160">
        <v>300000</v>
      </c>
      <c r="N463" s="160">
        <v>300000</v>
      </c>
      <c r="O463" s="234"/>
      <c r="P463" s="162">
        <v>3.3750000000000002E-2</v>
      </c>
      <c r="Q463" s="234">
        <v>4.1300000000000003E-2</v>
      </c>
      <c r="R463" s="234">
        <v>3.4700000000000002E-2</v>
      </c>
      <c r="S463" s="234">
        <v>3.2399999999999998E-2</v>
      </c>
      <c r="T463" s="163">
        <v>100.42974924000001</v>
      </c>
      <c r="U463" s="162">
        <v>1.4200000000000001E-2</v>
      </c>
      <c r="V463" s="163">
        <v>101.84974923999999</v>
      </c>
      <c r="W463" s="145"/>
      <c r="X463" s="145"/>
      <c r="Y463" s="145"/>
      <c r="Z463" s="145"/>
      <c r="AA463" s="145"/>
      <c r="AB463" s="145"/>
      <c r="AC463" s="145"/>
      <c r="AD463" s="234">
        <v>3.5499999999999997E-2</v>
      </c>
      <c r="AE463" s="119">
        <v>1.1000000000000001</v>
      </c>
    </row>
    <row r="464" spans="1:31" x14ac:dyDescent="0.25">
      <c r="A464" s="121" t="s">
        <v>420</v>
      </c>
      <c r="B464" s="190">
        <v>46190</v>
      </c>
      <c r="C464" s="126" t="s">
        <v>74</v>
      </c>
      <c r="D464" s="123" t="s">
        <v>106</v>
      </c>
      <c r="E464" s="29">
        <v>46192</v>
      </c>
      <c r="F464" s="190">
        <v>47876</v>
      </c>
      <c r="G464" s="124">
        <v>3500000</v>
      </c>
      <c r="H464" s="258"/>
      <c r="I464" s="259">
        <v>2257400</v>
      </c>
      <c r="J464" s="259">
        <v>2152400</v>
      </c>
      <c r="K464" s="260">
        <v>1957400</v>
      </c>
      <c r="L464" s="260">
        <v>1852400</v>
      </c>
      <c r="M464" s="259">
        <v>300000</v>
      </c>
      <c r="N464" s="259">
        <v>300000</v>
      </c>
      <c r="O464" s="261"/>
      <c r="P464" s="262">
        <v>3.9570000000000001E-2</v>
      </c>
      <c r="Q464" s="261">
        <v>5.5E-2</v>
      </c>
      <c r="R464" s="261">
        <v>4.0599999999999997E-2</v>
      </c>
      <c r="S464" s="261">
        <v>3.7499999999999999E-2</v>
      </c>
      <c r="T464" s="263">
        <v>99.550063010000002</v>
      </c>
      <c r="U464" s="262">
        <v>1.508E-2</v>
      </c>
      <c r="V464" s="263">
        <v>101.05797966999999</v>
      </c>
      <c r="W464" s="258"/>
      <c r="X464" s="258"/>
      <c r="Y464" s="258"/>
      <c r="Z464" s="258"/>
      <c r="AA464" s="258"/>
      <c r="AB464" s="258"/>
      <c r="AC464" s="258"/>
      <c r="AD464" s="261">
        <v>3.85E-2</v>
      </c>
      <c r="AE464" s="119">
        <v>0.64</v>
      </c>
    </row>
    <row r="465" spans="1:31" x14ac:dyDescent="0.25">
      <c r="A465" s="264"/>
      <c r="B465" s="265"/>
      <c r="C465" s="266"/>
      <c r="D465" s="267"/>
      <c r="E465" s="265"/>
      <c r="F465" s="265"/>
      <c r="G465" s="268"/>
      <c r="H465" s="269"/>
      <c r="I465" s="270"/>
      <c r="J465" s="270"/>
      <c r="K465" s="271"/>
      <c r="L465" s="271"/>
      <c r="M465" s="270"/>
      <c r="N465" s="270"/>
      <c r="O465" s="272"/>
      <c r="P465" s="273"/>
      <c r="Q465" s="272"/>
      <c r="R465" s="272"/>
      <c r="S465" s="272"/>
      <c r="T465" s="274"/>
      <c r="U465" s="273"/>
      <c r="V465" s="274"/>
      <c r="W465" s="269"/>
      <c r="X465" s="269"/>
      <c r="Y465" s="269"/>
      <c r="Z465" s="269"/>
      <c r="AA465" s="269"/>
      <c r="AB465" s="269"/>
      <c r="AC465" s="269"/>
      <c r="AD465" s="272"/>
      <c r="AE465" s="38"/>
    </row>
    <row r="466" spans="1:31" x14ac:dyDescent="0.25">
      <c r="A466" s="264"/>
      <c r="B466" s="265"/>
      <c r="C466" s="266"/>
      <c r="D466" s="267"/>
      <c r="E466" s="265"/>
      <c r="F466" s="265"/>
      <c r="G466" s="268"/>
      <c r="H466" s="269"/>
      <c r="I466" s="270"/>
      <c r="J466" s="270"/>
      <c r="K466" s="271"/>
      <c r="L466" s="271"/>
      <c r="M466" s="270"/>
      <c r="N466" s="270"/>
      <c r="O466" s="272"/>
      <c r="P466" s="273"/>
      <c r="Q466" s="272"/>
      <c r="R466" s="272"/>
      <c r="S466" s="272"/>
      <c r="T466" s="274"/>
      <c r="U466" s="273"/>
      <c r="V466" s="274"/>
      <c r="W466" s="269"/>
      <c r="X466" s="269"/>
      <c r="Y466" s="269"/>
      <c r="Z466" s="269"/>
      <c r="AA466" s="269"/>
      <c r="AB466" s="269"/>
      <c r="AC466" s="269"/>
      <c r="AD466" s="272"/>
      <c r="AE466" s="38"/>
    </row>
    <row r="467" spans="1:31" x14ac:dyDescent="0.25">
      <c r="A467" s="264"/>
      <c r="B467" s="265"/>
      <c r="C467" s="266"/>
      <c r="D467" s="267"/>
      <c r="E467" s="265"/>
      <c r="F467" s="265"/>
      <c r="G467" s="268"/>
      <c r="H467" s="269"/>
      <c r="I467" s="270"/>
      <c r="J467" s="270"/>
      <c r="K467" s="271"/>
      <c r="L467" s="271"/>
      <c r="M467" s="270"/>
      <c r="N467" s="270"/>
      <c r="O467" s="272"/>
      <c r="P467" s="273"/>
      <c r="Q467" s="272"/>
      <c r="R467" s="272"/>
      <c r="S467" s="272"/>
      <c r="T467" s="274"/>
      <c r="U467" s="273"/>
      <c r="V467" s="274"/>
      <c r="W467" s="269"/>
      <c r="X467" s="269"/>
      <c r="Y467" s="269"/>
      <c r="Z467" s="269"/>
      <c r="AA467" s="269"/>
      <c r="AB467" s="269"/>
      <c r="AC467" s="269"/>
      <c r="AD467" s="272"/>
      <c r="AE467" s="38"/>
    </row>
    <row r="468" spans="1:31" x14ac:dyDescent="0.25">
      <c r="A468" s="264"/>
      <c r="B468" s="265"/>
      <c r="C468" s="266"/>
      <c r="D468" s="267"/>
      <c r="E468" s="265"/>
      <c r="F468" s="265"/>
      <c r="G468" s="268"/>
      <c r="H468" s="269"/>
      <c r="I468" s="270"/>
      <c r="J468" s="270"/>
      <c r="K468" s="271"/>
      <c r="L468" s="271"/>
      <c r="M468" s="270"/>
      <c r="N468" s="270"/>
      <c r="O468" s="272"/>
      <c r="P468" s="273"/>
      <c r="Q468" s="272"/>
      <c r="R468" s="272"/>
      <c r="S468" s="272"/>
      <c r="T468" s="274"/>
      <c r="U468" s="273"/>
      <c r="V468" s="274"/>
      <c r="W468" s="269"/>
      <c r="X468" s="269"/>
      <c r="Y468" s="269"/>
      <c r="Z468" s="269"/>
      <c r="AA468" s="269"/>
      <c r="AB468" s="269"/>
      <c r="AC468" s="269"/>
      <c r="AD468" s="272"/>
      <c r="AE468" s="38"/>
    </row>
    <row r="469" spans="1:31" x14ac:dyDescent="0.25">
      <c r="A469" s="48" t="s">
        <v>161</v>
      </c>
      <c r="B469" s="192"/>
      <c r="C469" s="48"/>
      <c r="D469" s="48"/>
      <c r="E469" s="192"/>
      <c r="F469" s="192"/>
      <c r="G469" s="48"/>
      <c r="H469" s="48"/>
      <c r="I469" s="12"/>
      <c r="J469" s="12"/>
      <c r="K469" s="156"/>
      <c r="L469" s="156"/>
      <c r="M469" s="151"/>
      <c r="N469" s="151"/>
      <c r="O469" s="152"/>
      <c r="P469" s="137"/>
      <c r="Q469" s="153"/>
      <c r="R469" s="153"/>
      <c r="S469" s="153"/>
      <c r="AE469" s="38"/>
    </row>
    <row r="470" spans="1:31" x14ac:dyDescent="0.25">
      <c r="A470" s="48" t="s">
        <v>93</v>
      </c>
      <c r="B470" s="192"/>
      <c r="C470" s="48"/>
      <c r="D470" s="48"/>
      <c r="E470" s="192"/>
      <c r="F470" s="192"/>
      <c r="G470" s="48"/>
      <c r="H470" s="48"/>
      <c r="I470" s="12"/>
      <c r="J470" s="12"/>
      <c r="K470" s="156"/>
      <c r="L470" s="156"/>
      <c r="M470" s="151"/>
      <c r="N470" s="151"/>
      <c r="O470" s="152"/>
      <c r="P470" s="137"/>
      <c r="Q470" s="153"/>
      <c r="R470" s="153"/>
      <c r="S470" s="153"/>
      <c r="AE470" s="38"/>
    </row>
    <row r="471" spans="1:31" x14ac:dyDescent="0.25">
      <c r="A471" s="48" t="s">
        <v>237</v>
      </c>
      <c r="B471" s="192"/>
      <c r="C471" s="48"/>
      <c r="D471" s="48"/>
      <c r="E471" s="192"/>
      <c r="F471" s="192"/>
      <c r="G471" s="48"/>
      <c r="H471" s="48"/>
      <c r="I471" s="12"/>
      <c r="J471" s="12"/>
      <c r="K471" s="156"/>
      <c r="L471" s="156"/>
      <c r="M471" s="151"/>
      <c r="N471" s="151"/>
      <c r="O471" s="152"/>
      <c r="P471" s="137"/>
      <c r="Q471" s="153"/>
      <c r="R471" s="153"/>
      <c r="S471" s="153"/>
      <c r="AE471" s="38"/>
    </row>
    <row r="472" spans="1:31" x14ac:dyDescent="0.25">
      <c r="A472" s="48" t="s">
        <v>238</v>
      </c>
      <c r="I472" s="12"/>
      <c r="J472" s="12"/>
      <c r="K472" s="156"/>
      <c r="L472" s="156"/>
      <c r="M472" s="151"/>
      <c r="N472" s="151"/>
      <c r="O472" s="152"/>
      <c r="P472" s="137"/>
      <c r="Q472" s="153"/>
      <c r="R472" s="153"/>
      <c r="S472" s="153"/>
      <c r="AE472" s="38"/>
    </row>
    <row r="473" spans="1:31" x14ac:dyDescent="0.25">
      <c r="A473" s="48" t="s">
        <v>249</v>
      </c>
      <c r="I473" s="12"/>
      <c r="J473" s="12"/>
      <c r="K473" s="156"/>
      <c r="L473" s="156"/>
      <c r="M473" s="151"/>
      <c r="N473" s="151"/>
      <c r="O473" s="152"/>
      <c r="P473" s="137"/>
      <c r="Q473" s="153"/>
      <c r="R473" s="153"/>
      <c r="S473" s="153"/>
      <c r="AE473" s="38"/>
    </row>
    <row r="474" spans="1:31" x14ac:dyDescent="0.25">
      <c r="A474" s="48" t="s">
        <v>304</v>
      </c>
      <c r="I474" s="12"/>
      <c r="J474" s="12"/>
      <c r="K474" s="156"/>
      <c r="L474" s="156"/>
      <c r="M474" s="151"/>
      <c r="N474" s="151"/>
      <c r="O474" s="152"/>
      <c r="P474" s="137"/>
      <c r="Q474" s="153"/>
      <c r="R474" s="153"/>
      <c r="S474" s="153"/>
      <c r="AE474" s="38"/>
    </row>
    <row r="475" spans="1:31" x14ac:dyDescent="0.25">
      <c r="A475" s="48" t="s">
        <v>351</v>
      </c>
      <c r="I475" s="12"/>
      <c r="J475" s="12"/>
      <c r="K475" s="156"/>
      <c r="L475" s="156"/>
      <c r="M475" s="151"/>
      <c r="N475" s="151"/>
      <c r="O475" s="152"/>
      <c r="P475" s="137"/>
      <c r="Q475" s="153"/>
      <c r="R475" s="153"/>
      <c r="S475" s="153"/>
      <c r="AE475" s="38"/>
    </row>
    <row r="476" spans="1:31" x14ac:dyDescent="0.25">
      <c r="A476" s="48" t="s">
        <v>353</v>
      </c>
      <c r="I476" s="12"/>
      <c r="J476" s="12"/>
      <c r="K476" s="156"/>
      <c r="L476" s="156"/>
      <c r="M476" s="151"/>
      <c r="N476" s="151"/>
      <c r="O476" s="152"/>
      <c r="P476" s="137"/>
      <c r="Q476" s="153"/>
      <c r="R476" s="153"/>
      <c r="S476" s="153"/>
      <c r="AE476" s="38"/>
    </row>
    <row r="477" spans="1:31" x14ac:dyDescent="0.25">
      <c r="A477" s="48" t="s">
        <v>355</v>
      </c>
      <c r="I477" s="12"/>
      <c r="J477" s="12"/>
      <c r="K477" s="156"/>
      <c r="L477" s="156"/>
      <c r="M477" s="151"/>
      <c r="N477" s="151"/>
      <c r="O477" s="152"/>
      <c r="P477" s="137"/>
      <c r="Q477" s="153"/>
      <c r="R477" s="153"/>
      <c r="S477" s="153"/>
      <c r="AE477" s="38"/>
    </row>
    <row r="478" spans="1:31" x14ac:dyDescent="0.25">
      <c r="A478" s="48" t="s">
        <v>361</v>
      </c>
      <c r="I478" s="12"/>
      <c r="J478" s="12"/>
      <c r="K478" s="156"/>
      <c r="L478" s="156"/>
      <c r="M478" s="151"/>
      <c r="N478" s="151"/>
      <c r="O478" s="152"/>
      <c r="P478" s="137"/>
      <c r="Q478" s="153"/>
      <c r="R478" s="153"/>
      <c r="S478" s="153"/>
      <c r="AE478" s="38"/>
    </row>
    <row r="479" spans="1:31" x14ac:dyDescent="0.25">
      <c r="A479" s="48" t="s">
        <v>362</v>
      </c>
      <c r="I479" s="12"/>
      <c r="J479" s="12"/>
      <c r="K479" s="156"/>
      <c r="L479" s="156"/>
      <c r="M479" s="151"/>
      <c r="N479" s="151"/>
      <c r="O479" s="152"/>
      <c r="P479" s="137"/>
      <c r="Q479" s="153"/>
      <c r="R479" s="153"/>
      <c r="S479" s="153"/>
      <c r="AE479" s="38"/>
    </row>
    <row r="480" spans="1:31" x14ac:dyDescent="0.25">
      <c r="A480" s="48" t="s">
        <v>389</v>
      </c>
      <c r="I480" s="12"/>
      <c r="J480" s="12"/>
      <c r="K480" s="156"/>
      <c r="L480" s="156"/>
      <c r="M480" s="151"/>
      <c r="N480" s="151"/>
      <c r="O480" s="152"/>
      <c r="P480" s="137"/>
      <c r="Q480" s="153"/>
      <c r="R480" s="153"/>
      <c r="S480" s="153"/>
      <c r="AE480" s="38"/>
    </row>
    <row r="481" spans="1:31" x14ac:dyDescent="0.25">
      <c r="A481" s="48" t="s">
        <v>392</v>
      </c>
      <c r="I481" s="12"/>
      <c r="J481" s="12"/>
      <c r="K481" s="156"/>
      <c r="L481" s="156"/>
      <c r="M481" s="151"/>
      <c r="N481" s="151"/>
      <c r="O481" s="152"/>
      <c r="P481" s="137"/>
      <c r="Q481" s="153"/>
      <c r="R481" s="153"/>
      <c r="S481" s="153"/>
      <c r="AE481" s="38"/>
    </row>
    <row r="482" spans="1:31" x14ac:dyDescent="0.25">
      <c r="A482" s="48" t="s">
        <v>416</v>
      </c>
      <c r="B482" s="191"/>
      <c r="C482" s="154"/>
      <c r="D482" s="155"/>
      <c r="E482" s="203"/>
      <c r="F482" s="203"/>
      <c r="G482" s="12"/>
      <c r="I482" s="12"/>
      <c r="J482" s="12"/>
      <c r="K482" s="156"/>
      <c r="L482" s="156"/>
      <c r="M482" s="151"/>
      <c r="N482" s="151"/>
      <c r="O482" s="152"/>
      <c r="P482" s="137"/>
      <c r="Q482" s="153"/>
      <c r="R482" s="153"/>
      <c r="S482" s="153"/>
      <c r="AE482" s="38"/>
    </row>
    <row r="483" spans="1:31" x14ac:dyDescent="0.25">
      <c r="A483" s="48" t="s">
        <v>419</v>
      </c>
      <c r="B483" s="191"/>
      <c r="C483" s="154"/>
      <c r="D483" s="155"/>
      <c r="E483" s="203"/>
      <c r="F483" s="203"/>
      <c r="G483" s="12"/>
      <c r="I483" s="12"/>
      <c r="J483" s="12"/>
      <c r="K483" s="156"/>
      <c r="L483" s="156"/>
      <c r="M483" s="151"/>
      <c r="N483" s="151"/>
      <c r="O483" s="152"/>
      <c r="P483" s="137"/>
      <c r="Q483" s="153"/>
      <c r="R483" s="153"/>
      <c r="S483" s="153"/>
      <c r="AE483" s="38"/>
    </row>
    <row r="484" spans="1:31" x14ac:dyDescent="0.25">
      <c r="A484" s="48"/>
      <c r="B484" s="191"/>
      <c r="C484" s="154"/>
      <c r="D484" s="155"/>
      <c r="E484" s="203"/>
      <c r="F484" s="203"/>
      <c r="G484" s="12"/>
      <c r="I484" s="12"/>
      <c r="J484" s="12"/>
      <c r="K484" s="156"/>
      <c r="L484" s="156"/>
      <c r="M484" s="151"/>
      <c r="N484" s="151"/>
      <c r="O484" s="152"/>
      <c r="P484" s="137"/>
      <c r="Q484" s="153"/>
      <c r="R484" s="153"/>
      <c r="S484" s="153"/>
      <c r="AE484" s="38"/>
    </row>
    <row r="485" spans="1:31" x14ac:dyDescent="0.25">
      <c r="A485" s="48"/>
      <c r="B485" s="191"/>
      <c r="C485" s="154"/>
      <c r="D485" s="155"/>
      <c r="E485" s="203"/>
      <c r="F485" s="203"/>
      <c r="G485" s="12"/>
      <c r="I485" s="12"/>
      <c r="J485" s="12"/>
      <c r="K485" s="156"/>
      <c r="L485" s="156"/>
      <c r="M485" s="151"/>
      <c r="N485" s="151"/>
      <c r="O485" s="152"/>
      <c r="P485" s="137"/>
      <c r="Q485" s="153"/>
      <c r="R485" s="153"/>
      <c r="S485" s="153"/>
      <c r="AE485" s="38"/>
    </row>
    <row r="486" spans="1:31" ht="15.75" thickBot="1" x14ac:dyDescent="0.3">
      <c r="A486" s="34"/>
      <c r="B486" s="191"/>
      <c r="C486" s="154"/>
      <c r="D486" s="155"/>
      <c r="E486" s="203"/>
      <c r="F486" s="203"/>
      <c r="G486" s="12"/>
      <c r="I486" s="12"/>
      <c r="J486" s="12"/>
      <c r="K486" s="156"/>
      <c r="L486" s="156"/>
      <c r="M486" s="151"/>
      <c r="N486" s="151"/>
      <c r="O486" s="152"/>
      <c r="P486" s="137"/>
      <c r="Q486" s="153"/>
      <c r="R486" s="153"/>
      <c r="S486" s="153"/>
      <c r="AE486" s="38"/>
    </row>
    <row r="487" spans="1:31" ht="15.75" thickBot="1" x14ac:dyDescent="0.3">
      <c r="A487" s="169" t="s">
        <v>315</v>
      </c>
      <c r="B487" s="191"/>
      <c r="C487" s="154"/>
      <c r="D487" s="155"/>
      <c r="E487" s="203"/>
      <c r="F487" s="203"/>
      <c r="G487" s="12"/>
      <c r="I487" s="12"/>
      <c r="J487" s="12"/>
      <c r="K487" s="156"/>
      <c r="L487" s="156"/>
      <c r="M487" s="151"/>
      <c r="N487" s="151"/>
      <c r="O487" s="152"/>
      <c r="P487" s="137"/>
      <c r="Q487" s="153"/>
      <c r="R487" s="153"/>
      <c r="S487" s="153"/>
      <c r="AE487" s="38"/>
    </row>
    <row r="488" spans="1:31" ht="38.25" x14ac:dyDescent="0.25">
      <c r="A488" s="164" t="s">
        <v>200</v>
      </c>
      <c r="B488" s="194" t="s">
        <v>0</v>
      </c>
      <c r="C488" s="165" t="s">
        <v>53</v>
      </c>
      <c r="D488" s="165" t="s">
        <v>1</v>
      </c>
      <c r="E488" s="194" t="s">
        <v>199</v>
      </c>
      <c r="F488" s="194" t="s">
        <v>194</v>
      </c>
      <c r="G488" s="165" t="s">
        <v>195</v>
      </c>
      <c r="H488" s="165" t="s">
        <v>197</v>
      </c>
      <c r="I488" s="165" t="s">
        <v>4</v>
      </c>
      <c r="J488" s="165" t="s">
        <v>55</v>
      </c>
      <c r="K488" s="165" t="s">
        <v>5</v>
      </c>
      <c r="L488" s="166" t="s">
        <v>202</v>
      </c>
      <c r="M488" s="35"/>
      <c r="N488" s="47"/>
      <c r="O488" s="36"/>
      <c r="P488" s="36"/>
      <c r="Q488" s="36"/>
      <c r="R488" s="36"/>
      <c r="S488" s="37"/>
      <c r="T488" s="36"/>
      <c r="U488" s="37"/>
      <c r="V488" s="49"/>
      <c r="W488" s="36"/>
      <c r="X488" s="36"/>
      <c r="Y488" s="36"/>
      <c r="Z488" s="36"/>
      <c r="AA488" s="36"/>
      <c r="AB488" s="36"/>
      <c r="AC488" s="36"/>
      <c r="AD488" s="38"/>
    </row>
    <row r="489" spans="1:31" ht="25.5" x14ac:dyDescent="0.25">
      <c r="A489" s="167" t="s">
        <v>63</v>
      </c>
      <c r="B489" s="195" t="s">
        <v>12</v>
      </c>
      <c r="C489" s="51" t="s">
        <v>54</v>
      </c>
      <c r="D489" s="51" t="s">
        <v>7</v>
      </c>
      <c r="E489" s="195" t="s">
        <v>8</v>
      </c>
      <c r="F489" s="195" t="s">
        <v>59</v>
      </c>
      <c r="G489" s="51" t="s">
        <v>9</v>
      </c>
      <c r="H489" s="51" t="s">
        <v>201</v>
      </c>
      <c r="I489" s="51" t="s">
        <v>24</v>
      </c>
      <c r="J489" s="51" t="s">
        <v>56</v>
      </c>
      <c r="K489" s="51" t="s">
        <v>25</v>
      </c>
      <c r="L489" s="168" t="s">
        <v>203</v>
      </c>
      <c r="M489" s="35"/>
      <c r="N489" s="42"/>
      <c r="O489" s="36"/>
      <c r="P489" s="36"/>
      <c r="Q489" s="36"/>
      <c r="R489" s="36"/>
      <c r="S489" s="37"/>
      <c r="T489" s="36"/>
      <c r="U489" s="37"/>
      <c r="V489" s="36"/>
      <c r="W489" s="36"/>
      <c r="X489" s="36"/>
      <c r="Y489" s="36"/>
      <c r="Z489" s="36"/>
      <c r="AA489" s="36"/>
      <c r="AB489" s="36"/>
      <c r="AC489" s="36"/>
      <c r="AD489" s="38"/>
    </row>
    <row r="490" spans="1:31" x14ac:dyDescent="0.25">
      <c r="A490" s="30" t="s">
        <v>196</v>
      </c>
      <c r="B490" s="29">
        <v>44761</v>
      </c>
      <c r="C490" s="30" t="s">
        <v>198</v>
      </c>
      <c r="D490" s="29" t="s">
        <v>111</v>
      </c>
      <c r="E490" s="198">
        <v>44763</v>
      </c>
      <c r="F490" s="31">
        <v>2000000</v>
      </c>
      <c r="G490" s="44">
        <v>2695500</v>
      </c>
      <c r="H490" s="31">
        <f>F490</f>
        <v>2000000</v>
      </c>
      <c r="I490" s="45">
        <v>2.2700000000000001E-2</v>
      </c>
      <c r="J490" s="40">
        <v>2.1700000000000001E-2</v>
      </c>
      <c r="K490" s="40">
        <v>2.12E-2</v>
      </c>
      <c r="L490" s="178">
        <v>101.37</v>
      </c>
      <c r="M490" s="35"/>
      <c r="N490" s="42"/>
      <c r="O490" s="36"/>
      <c r="P490" s="36"/>
      <c r="Q490" s="36"/>
      <c r="R490" s="36"/>
      <c r="S490" s="37"/>
      <c r="T490" s="36"/>
      <c r="U490" s="37"/>
      <c r="V490" s="36"/>
      <c r="W490" s="36"/>
      <c r="X490" s="36"/>
      <c r="Y490" s="36"/>
      <c r="Z490" s="36"/>
      <c r="AA490" s="36"/>
      <c r="AB490" s="36"/>
      <c r="AC490" s="36"/>
      <c r="AD490" s="38"/>
    </row>
    <row r="491" spans="1:31" x14ac:dyDescent="0.25">
      <c r="A491" s="30" t="s">
        <v>196</v>
      </c>
      <c r="B491" s="29">
        <v>44816</v>
      </c>
      <c r="C491" s="30" t="s">
        <v>198</v>
      </c>
      <c r="D491" s="29" t="s">
        <v>124</v>
      </c>
      <c r="E491" s="198">
        <v>44818</v>
      </c>
      <c r="F491" s="31">
        <v>2000000</v>
      </c>
      <c r="G491" s="44">
        <v>2854100</v>
      </c>
      <c r="H491" s="31">
        <f>F491</f>
        <v>2000000</v>
      </c>
      <c r="I491" s="45">
        <v>2.8199999999999999E-2</v>
      </c>
      <c r="J491" s="40">
        <v>2.7799999999999998E-2</v>
      </c>
      <c r="K491" s="40">
        <v>2.5499999999999998E-2</v>
      </c>
      <c r="L491" s="178">
        <v>100.09818774999999</v>
      </c>
      <c r="M491" s="35"/>
      <c r="N491" s="35"/>
      <c r="O491" s="41"/>
      <c r="P491" s="46"/>
      <c r="Q491" s="36"/>
      <c r="R491" s="36"/>
      <c r="S491" s="36"/>
      <c r="T491" s="37"/>
      <c r="U491" s="36"/>
      <c r="V491" s="37"/>
      <c r="W491" s="36"/>
      <c r="X491" s="36"/>
      <c r="Y491" s="36"/>
      <c r="Z491" s="36"/>
      <c r="AA491" s="36"/>
      <c r="AB491" s="36"/>
      <c r="AC491" s="36"/>
      <c r="AD491" s="36"/>
      <c r="AE491" s="38"/>
    </row>
    <row r="492" spans="1:31" x14ac:dyDescent="0.25">
      <c r="A492" s="30" t="s">
        <v>271</v>
      </c>
      <c r="B492" s="29">
        <v>45082</v>
      </c>
      <c r="C492" s="30" t="s">
        <v>272</v>
      </c>
      <c r="D492" s="29" t="s">
        <v>106</v>
      </c>
      <c r="E492" s="198">
        <v>45084</v>
      </c>
      <c r="F492" s="31">
        <v>2000000</v>
      </c>
      <c r="G492" s="44">
        <v>900000</v>
      </c>
      <c r="H492" s="31">
        <v>900000</v>
      </c>
      <c r="I492" s="45">
        <v>3.1E-2</v>
      </c>
      <c r="J492" s="40">
        <v>3.0700000000000002E-2</v>
      </c>
      <c r="K492" s="40">
        <v>3.0700000000000002E-2</v>
      </c>
      <c r="L492" s="178">
        <v>102.1951124</v>
      </c>
      <c r="M492" s="35"/>
      <c r="N492" s="35"/>
      <c r="O492" s="41"/>
      <c r="P492" s="46"/>
      <c r="Q492" s="36"/>
      <c r="R492" s="36"/>
      <c r="S492" s="36"/>
      <c r="T492" s="37"/>
      <c r="U492" s="36"/>
      <c r="V492" s="37"/>
      <c r="W492" s="36"/>
      <c r="X492" s="36"/>
      <c r="Y492" s="36"/>
      <c r="Z492" s="36"/>
      <c r="AA492" s="36"/>
      <c r="AB492" s="36"/>
      <c r="AC492" s="36"/>
      <c r="AD492" s="36"/>
      <c r="AE492" s="38"/>
    </row>
    <row r="493" spans="1:31" x14ac:dyDescent="0.25">
      <c r="A493" s="30" t="s">
        <v>82</v>
      </c>
      <c r="B493" s="29">
        <v>45084</v>
      </c>
      <c r="C493" s="30" t="s">
        <v>198</v>
      </c>
      <c r="D493" s="29" t="s">
        <v>106</v>
      </c>
      <c r="E493" s="29">
        <v>45086</v>
      </c>
      <c r="F493" s="31">
        <v>2000000</v>
      </c>
      <c r="G493" s="44">
        <v>218200</v>
      </c>
      <c r="H493" s="31">
        <v>218200</v>
      </c>
      <c r="I493" s="45">
        <v>3.0499999999999999E-2</v>
      </c>
      <c r="J493" s="40">
        <v>3.0099999999999998E-2</v>
      </c>
      <c r="K493" s="40">
        <v>0.03</v>
      </c>
      <c r="L493" s="178">
        <v>100.67361649</v>
      </c>
      <c r="M493" s="35"/>
      <c r="N493" s="35"/>
      <c r="O493" s="41"/>
      <c r="P493" s="46"/>
      <c r="Q493" s="36"/>
      <c r="R493" s="36"/>
      <c r="S493" s="36"/>
      <c r="T493" s="37"/>
      <c r="U493" s="36"/>
      <c r="V493" s="37"/>
      <c r="W493" s="36"/>
      <c r="X493" s="36"/>
      <c r="Y493" s="36"/>
      <c r="Z493" s="36"/>
      <c r="AA493" s="36"/>
      <c r="AB493" s="36"/>
      <c r="AC493" s="36"/>
      <c r="AD493" s="36"/>
      <c r="AE493" s="38"/>
    </row>
    <row r="494" spans="1:31" x14ac:dyDescent="0.25">
      <c r="A494" s="30" t="s">
        <v>271</v>
      </c>
      <c r="B494" s="29">
        <v>45187</v>
      </c>
      <c r="C494" s="30" t="s">
        <v>272</v>
      </c>
      <c r="D494" s="29" t="s">
        <v>124</v>
      </c>
      <c r="E494" s="198">
        <v>45189</v>
      </c>
      <c r="F494" s="31">
        <v>2000000</v>
      </c>
      <c r="G494" s="44">
        <v>400000</v>
      </c>
      <c r="H494" s="31">
        <v>400000</v>
      </c>
      <c r="I494" s="45">
        <v>2.75E-2</v>
      </c>
      <c r="J494" s="40">
        <v>2.75E-2</v>
      </c>
      <c r="K494" s="40">
        <v>2.75E-2</v>
      </c>
      <c r="L494" s="178">
        <v>101.09794736000001</v>
      </c>
      <c r="M494" s="35"/>
      <c r="N494" s="35"/>
      <c r="O494" s="41"/>
      <c r="P494" s="46"/>
      <c r="Q494" s="36"/>
      <c r="R494" s="36"/>
      <c r="S494" s="36"/>
      <c r="T494" s="37"/>
      <c r="U494" s="36"/>
      <c r="V494" s="37"/>
      <c r="W494" s="36"/>
      <c r="X494" s="36"/>
      <c r="Y494" s="36"/>
      <c r="Z494" s="36"/>
      <c r="AA494" s="36"/>
      <c r="AB494" s="36"/>
      <c r="AC494" s="36"/>
      <c r="AD494" s="36"/>
      <c r="AE494" s="38"/>
    </row>
    <row r="495" spans="1:31" x14ac:dyDescent="0.25">
      <c r="A495" s="30" t="s">
        <v>82</v>
      </c>
      <c r="B495" s="29">
        <v>45196</v>
      </c>
      <c r="C495" s="30" t="s">
        <v>198</v>
      </c>
      <c r="D495" s="29" t="s">
        <v>124</v>
      </c>
      <c r="E495" s="198">
        <v>45198</v>
      </c>
      <c r="F495" s="44">
        <v>2000000</v>
      </c>
      <c r="G495" s="44">
        <v>450000</v>
      </c>
      <c r="H495" s="44">
        <v>450000</v>
      </c>
      <c r="I495" s="45">
        <v>2.7799999999999998E-2</v>
      </c>
      <c r="J495" s="40">
        <v>2.75E-2</v>
      </c>
      <c r="K495" s="40">
        <v>2.75E-2</v>
      </c>
      <c r="L495" s="178">
        <v>100.29308374999999</v>
      </c>
      <c r="M495" s="35"/>
      <c r="N495" s="35"/>
      <c r="O495" s="41"/>
      <c r="P495" s="46"/>
      <c r="Q495" s="36"/>
      <c r="R495" s="36"/>
      <c r="S495" s="36"/>
      <c r="T495" s="37"/>
      <c r="U495" s="36"/>
      <c r="V495" s="37"/>
      <c r="W495" s="36"/>
      <c r="X495" s="36"/>
      <c r="Y495" s="36"/>
      <c r="Z495" s="36"/>
      <c r="AA495" s="36"/>
      <c r="AB495" s="36"/>
      <c r="AC495" s="36"/>
      <c r="AD495" s="36"/>
      <c r="AE495" s="38"/>
    </row>
    <row r="496" spans="1:31" x14ac:dyDescent="0.25">
      <c r="A496" s="30" t="s">
        <v>271</v>
      </c>
      <c r="B496" s="29">
        <v>45224</v>
      </c>
      <c r="C496" s="30" t="s">
        <v>272</v>
      </c>
      <c r="D496" s="29" t="s">
        <v>136</v>
      </c>
      <c r="E496" s="198">
        <v>45226</v>
      </c>
      <c r="F496" s="44">
        <v>2000000</v>
      </c>
      <c r="G496" s="44">
        <v>530000</v>
      </c>
      <c r="H496" s="44">
        <v>530000</v>
      </c>
      <c r="I496" s="45">
        <v>2.7099999999999999E-2</v>
      </c>
      <c r="J496" s="40">
        <v>2.5000000000000001E-2</v>
      </c>
      <c r="K496" s="40">
        <v>2.5000000000000001E-2</v>
      </c>
      <c r="L496" s="178">
        <v>101.43643799</v>
      </c>
      <c r="M496" s="35"/>
      <c r="N496" s="35"/>
      <c r="O496" s="41"/>
      <c r="P496" s="46"/>
      <c r="Q496" s="36"/>
      <c r="R496" s="36"/>
      <c r="S496" s="36"/>
      <c r="T496" s="37"/>
      <c r="U496" s="36"/>
      <c r="V496" s="37"/>
      <c r="W496" s="36"/>
      <c r="X496" s="36"/>
      <c r="Y496" s="36"/>
      <c r="Z496" s="36"/>
      <c r="AA496" s="36"/>
      <c r="AB496" s="36"/>
      <c r="AC496" s="36"/>
      <c r="AD496" s="36"/>
      <c r="AE496" s="38"/>
    </row>
    <row r="497" spans="1:31" x14ac:dyDescent="0.25">
      <c r="A497" s="30" t="s">
        <v>82</v>
      </c>
      <c r="B497" s="29">
        <v>45237</v>
      </c>
      <c r="C497" s="30" t="s">
        <v>198</v>
      </c>
      <c r="D497" s="29" t="s">
        <v>292</v>
      </c>
      <c r="E497" s="198">
        <v>45239</v>
      </c>
      <c r="F497" s="44">
        <v>2000000</v>
      </c>
      <c r="G497" s="44">
        <v>100000</v>
      </c>
      <c r="H497" s="44" t="s">
        <v>99</v>
      </c>
      <c r="I497" s="45">
        <v>2.1999999999999999E-2</v>
      </c>
      <c r="J497" s="40" t="s">
        <v>99</v>
      </c>
      <c r="K497" s="40">
        <v>2.1999999999999999E-2</v>
      </c>
      <c r="L497" s="178">
        <v>100.76108675</v>
      </c>
      <c r="M497" s="35"/>
      <c r="N497" s="35"/>
      <c r="O497" s="41"/>
      <c r="P497" s="46"/>
      <c r="Q497" s="36"/>
      <c r="R497" s="36"/>
      <c r="S497" s="36"/>
      <c r="T497" s="37"/>
      <c r="U497" s="36"/>
      <c r="V497" s="37"/>
      <c r="W497" s="36"/>
      <c r="X497" s="36"/>
      <c r="Y497" s="36"/>
      <c r="Z497" s="36"/>
      <c r="AA497" s="36"/>
      <c r="AB497" s="36"/>
      <c r="AC497" s="36"/>
      <c r="AD497" s="36"/>
      <c r="AE497" s="38"/>
    </row>
    <row r="498" spans="1:31" x14ac:dyDescent="0.25">
      <c r="A498" s="30" t="s">
        <v>163</v>
      </c>
      <c r="B498" s="29">
        <v>45593</v>
      </c>
      <c r="C498" s="30" t="s">
        <v>198</v>
      </c>
      <c r="D498" s="29" t="s">
        <v>136</v>
      </c>
      <c r="E498" s="198">
        <v>45595</v>
      </c>
      <c r="F498" s="44">
        <v>1000000</v>
      </c>
      <c r="G498" s="44">
        <v>333000</v>
      </c>
      <c r="H498" s="44">
        <v>333000</v>
      </c>
      <c r="I498" s="45">
        <v>2.8199999999999999E-2</v>
      </c>
      <c r="J498" s="40">
        <v>2.5000000000000001E-2</v>
      </c>
      <c r="K498" s="40">
        <v>2.5000000000000001E-2</v>
      </c>
      <c r="L498" s="178">
        <v>100.488077</v>
      </c>
      <c r="M498" s="35"/>
      <c r="N498" s="35"/>
      <c r="O498" s="41"/>
      <c r="P498" s="46"/>
      <c r="Q498" s="36"/>
      <c r="R498" s="36"/>
      <c r="S498" s="36"/>
      <c r="T498" s="37"/>
      <c r="U498" s="36"/>
      <c r="V498" s="37"/>
      <c r="W498" s="36"/>
      <c r="X498" s="36"/>
      <c r="Y498" s="36"/>
      <c r="Z498" s="36"/>
      <c r="AA498" s="36"/>
      <c r="AB498" s="36"/>
      <c r="AC498" s="36"/>
      <c r="AD498" s="36"/>
      <c r="AE498" s="38"/>
    </row>
    <row r="499" spans="1:31" x14ac:dyDescent="0.25">
      <c r="A499" s="30" t="s">
        <v>73</v>
      </c>
      <c r="B499" s="29">
        <v>45593</v>
      </c>
      <c r="C499" s="30" t="s">
        <v>272</v>
      </c>
      <c r="D499" s="29" t="s">
        <v>136</v>
      </c>
      <c r="E499" s="198">
        <v>45595</v>
      </c>
      <c r="F499" s="31">
        <v>1000000</v>
      </c>
      <c r="G499" s="63">
        <v>460000</v>
      </c>
      <c r="H499" s="31">
        <v>460000</v>
      </c>
      <c r="I499" s="179">
        <v>2.8799999999999999E-2</v>
      </c>
      <c r="J499" s="45">
        <v>2.5999999999999999E-2</v>
      </c>
      <c r="K499" s="40">
        <v>2.5999999999999999E-2</v>
      </c>
      <c r="L499" s="178">
        <v>100.71153473</v>
      </c>
      <c r="M499" s="35"/>
      <c r="N499" s="35"/>
      <c r="O499" s="42"/>
      <c r="P499" s="36"/>
      <c r="Q499" s="36"/>
      <c r="R499" s="36"/>
      <c r="S499" s="36"/>
      <c r="T499" s="37"/>
      <c r="U499" s="36"/>
      <c r="V499" s="37"/>
      <c r="W499" s="36"/>
      <c r="X499" s="36"/>
      <c r="Y499" s="36"/>
      <c r="Z499" s="36"/>
      <c r="AA499" s="36"/>
      <c r="AB499" s="36"/>
      <c r="AC499" s="36"/>
      <c r="AD499" s="36"/>
      <c r="AE499" s="38"/>
    </row>
    <row r="500" spans="1:31" x14ac:dyDescent="0.25">
      <c r="A500" s="30" t="s">
        <v>440</v>
      </c>
      <c r="B500" s="29">
        <v>46148</v>
      </c>
      <c r="C500" s="30" t="s">
        <v>198</v>
      </c>
      <c r="D500" s="29" t="s">
        <v>102</v>
      </c>
      <c r="E500" s="198">
        <v>46150</v>
      </c>
      <c r="F500" s="31">
        <v>1000000</v>
      </c>
      <c r="G500" s="63">
        <v>553900</v>
      </c>
      <c r="H500" s="31">
        <v>553900</v>
      </c>
      <c r="I500" s="179">
        <v>2.5000000000000001E-2</v>
      </c>
      <c r="J500" s="45">
        <v>0.02</v>
      </c>
      <c r="K500" s="40">
        <v>0.02</v>
      </c>
      <c r="L500" s="178">
        <v>102.90680244000001</v>
      </c>
      <c r="R500" s="13"/>
      <c r="T500" s="37"/>
      <c r="U500" s="43"/>
      <c r="V500" s="37"/>
      <c r="AE500" s="11" t="s">
        <v>70</v>
      </c>
    </row>
    <row r="501" spans="1:31" x14ac:dyDescent="0.25">
      <c r="A501" s="30" t="s">
        <v>170</v>
      </c>
      <c r="B501" s="29">
        <v>46181</v>
      </c>
      <c r="C501" s="30" t="s">
        <v>272</v>
      </c>
      <c r="D501" s="29" t="s">
        <v>106</v>
      </c>
      <c r="E501" s="198">
        <v>46183</v>
      </c>
      <c r="F501" s="31">
        <v>1000000</v>
      </c>
      <c r="G501" s="63">
        <v>175000</v>
      </c>
      <c r="H501" s="63">
        <v>175000</v>
      </c>
      <c r="I501" s="179">
        <v>2.4199999999999999E-2</v>
      </c>
      <c r="J501" s="45">
        <v>2.1000000000000001E-2</v>
      </c>
      <c r="K501" s="40">
        <v>2.1000000000000001E-2</v>
      </c>
      <c r="L501" s="178">
        <v>101.43002344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2026-06-17T10:47:14Z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