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sara.isufi\Desktop\Detyrimet e prapambetura\2026\Det. prapamb 3M 2026\"/>
    </mc:Choice>
  </mc:AlternateContent>
  <xr:revisionPtr revIDLastSave="0" documentId="13_ncr:1_{1A29E8C3-C853-4C7E-826B-9790E99D7790}" xr6:coauthVersionLast="47" xr6:coauthVersionMax="47" xr10:uidLastSave="{00000000-0000-0000-0000-000000000000}"/>
  <bookViews>
    <workbookView xWindow="-120" yWindow="-120" windowWidth="29040" windowHeight="15720" xr2:uid="{00000000-000D-0000-FFFF-FFFF00000000}"/>
  </bookViews>
  <sheets>
    <sheet name="Detyrimet Kategor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1" l="1"/>
  <c r="D40" i="1"/>
  <c r="D52" i="1"/>
  <c r="D38" i="1" l="1"/>
  <c r="D71" i="1"/>
  <c r="D20" i="1"/>
  <c r="C20" i="1"/>
  <c r="D6" i="1" l="1"/>
  <c r="C6" i="1"/>
  <c r="C5" i="1" l="1"/>
  <c r="D5" i="1"/>
  <c r="C52" i="1"/>
  <c r="C40" i="1"/>
  <c r="C38" i="1" l="1"/>
</calcChain>
</file>

<file path=xl/sharedStrings.xml><?xml version="1.0" encoding="utf-8"?>
<sst xmlns="http://schemas.openxmlformats.org/spreadsheetml/2006/main" count="112" uniqueCount="43">
  <si>
    <t>Investime</t>
  </si>
  <si>
    <t>Rimbursim i TVSH</t>
  </si>
  <si>
    <t>Mallra</t>
  </si>
  <si>
    <t/>
  </si>
  <si>
    <t>Nga Rimbursimi i TVSH (DPT)</t>
  </si>
  <si>
    <t>Social insurance</t>
  </si>
  <si>
    <t>Health insurance</t>
  </si>
  <si>
    <t>Personal income tax</t>
  </si>
  <si>
    <t>Other taxes</t>
  </si>
  <si>
    <t>Goods</t>
  </si>
  <si>
    <t xml:space="preserve">VAT refund </t>
  </si>
  <si>
    <t>From contracts and other liabilities of Central Government</t>
  </si>
  <si>
    <t>Services</t>
  </si>
  <si>
    <t>Court decisions</t>
  </si>
  <si>
    <t>Investments</t>
  </si>
  <si>
    <t>Maintenance</t>
  </si>
  <si>
    <t>From contracts and other liabilities of Local Government</t>
  </si>
  <si>
    <t>VAT refund (GDT)</t>
  </si>
  <si>
    <t>Vendime Gjyqësore</t>
  </si>
  <si>
    <t>Shërbime</t>
  </si>
  <si>
    <t>Mirëmbajtje</t>
  </si>
  <si>
    <t>Total stock of arrears generated from AGFIS and GTD.</t>
  </si>
  <si>
    <t>Others</t>
  </si>
  <si>
    <t>TOTAL (Million ALL)</t>
  </si>
  <si>
    <t>Totali Detyrimeve të Ujësjellës - Kanalizimeve</t>
  </si>
  <si>
    <t>Totali Detyrimeve të Universiteteve</t>
  </si>
  <si>
    <t xml:space="preserve">Total liabilities of Universities </t>
  </si>
  <si>
    <t>Total liabilities from Water Supply &amp; Sewage (JSC)</t>
  </si>
  <si>
    <t>Sigurime Shoqërore</t>
  </si>
  <si>
    <t>Sigurime Shëndetësore</t>
  </si>
  <si>
    <t>Të Ardhura Personale</t>
  </si>
  <si>
    <t>Tatime të Tjera</t>
  </si>
  <si>
    <t>Detyrimet e prapambetura të gjeneruara nga moduli i SIFQ dhe DPT</t>
  </si>
  <si>
    <t>TOTAL (Milionë lekë)</t>
  </si>
  <si>
    <t>TOTAL (Milion lekë)</t>
  </si>
  <si>
    <t>Të dhënat për detyrimet e prapambetura duke filluar nga raportimi 12-mujor 2020, janë gjeneruar nga sistemi SIFQ sipas përcaktimeve të Udhëzimit nr.37 të datës 06.10.2020, “Për monitorimin dhe publikimin periodik të stokut të detyrimeve të prapambetura të qeverisjes së përgjithshme”. Ky format i raportimit të detyrimeve të prapambetura, përveç se rrit saktësinë dhe siguron të dhënat në kohë, është gjithashtu një format gjithpërfshirës duke unifikuar raportin për të gjithë njësitë e qeverisjes së përgjithshme. 
*Në zërin detyrime të tjera përfshihen: Energjia elektrike, Paga, Shpronësime, Transferta për individët, Transferta për subjektet, të tjera.</t>
  </si>
  <si>
    <t>Të tjera*</t>
  </si>
  <si>
    <t xml:space="preserve">Totali Detyrimeve të Qeverisjes Qendrore </t>
  </si>
  <si>
    <t>Totali Detyrimeve të Qeverisjes Vendore</t>
  </si>
  <si>
    <t>Deri në Dhjetor 2025</t>
  </si>
  <si>
    <t>Detyrime të TJERA të papërfshira në stokun e detyrimeve të Qeverisjes Qendrore dhe Qeverisjes Vendore, të gjeneruara nga moduli i SIFQ</t>
  </si>
  <si>
    <t>Stoku i detyrimeve të prapambetura sipas Kategorive</t>
  </si>
  <si>
    <t>Deri në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</si>
</sst>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_L_e_k_ ;_ * \(#,##0.00\)_L_e_k_ ;_ * &quot;-&quot;??_)_L_e_k_ ;_ @_ "/>
    <numFmt numFmtId="165" formatCode="_ * #,##0.0_)_L_e_k_ ;_ * \(#,##0.0\)_L_e_k_ ;_ * &quot;-&quot;??_)_L_e_k_ ;_ @_ "/>
    <numFmt numFmtId="166" formatCode="_ * #,##0.000_)_L_e_k_ ;_ * \(#,##0.000\)_L_e_k_ ;_ * &quot;-&quot;??_)_L_e_k_ ;_ @_ "/>
    <numFmt numFmtId="167" formatCode="_(* #,##0.0000000_);_(* \(#,##0.0000000\);_(* &quot;-&quot;??_);_(@_)"/>
    <numFmt numFmtId="168" formatCode="_(* #,##0_);_(* \(#,##0\);_(* &quot;-&quot;??_);_(@_)"/>
    <numFmt numFmtId="169"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2"/>
      <color rgb="FFFF0000"/>
      <name val="Calibri"/>
      <family val="2"/>
      <scheme val="minor"/>
    </font>
    <font>
      <b/>
      <sz val="11"/>
      <color rgb="FF00B050"/>
      <name val="Calibri"/>
      <family val="2"/>
      <scheme val="minor"/>
    </font>
    <font>
      <b/>
      <i/>
      <sz val="11"/>
      <color theme="1"/>
      <name val="Calibri"/>
      <family val="2"/>
      <scheme val="minor"/>
    </font>
    <font>
      <sz val="11"/>
      <color rgb="FF0070C0"/>
      <name val="Calibri"/>
      <family val="2"/>
      <scheme val="minor"/>
    </font>
    <font>
      <b/>
      <sz val="12"/>
      <color rgb="FFFF0000"/>
      <name val="Calibri"/>
      <family val="2"/>
    </font>
    <font>
      <b/>
      <i/>
      <sz val="12"/>
      <color rgb="FFFF0000"/>
      <name val="Calibri"/>
      <family val="2"/>
      <scheme val="minor"/>
    </font>
    <font>
      <sz val="14"/>
      <color rgb="FFFF0000"/>
      <name val="Calibri"/>
      <family val="2"/>
      <scheme val="minor"/>
    </font>
    <font>
      <sz val="10"/>
      <name val="Arial"/>
      <family val="2"/>
    </font>
    <font>
      <sz val="12"/>
      <color rgb="FFFF0000"/>
      <name val="Calibri"/>
      <family val="2"/>
      <scheme val="minor"/>
    </font>
    <font>
      <sz val="12"/>
      <color theme="1"/>
      <name val="Calibri"/>
      <family val="2"/>
      <scheme val="minor"/>
    </font>
    <font>
      <b/>
      <sz val="12"/>
      <name val="Calibri"/>
      <family val="2"/>
    </font>
    <font>
      <i/>
      <sz val="12"/>
      <color theme="1"/>
      <name val="Calibri"/>
      <family val="2"/>
      <scheme val="minor"/>
    </font>
    <font>
      <b/>
      <sz val="11"/>
      <name val="Calibri"/>
      <family val="2"/>
    </font>
    <font>
      <b/>
      <sz val="11"/>
      <color rgb="FF0070C0"/>
      <name val="Calibri"/>
      <family val="2"/>
    </font>
    <font>
      <sz val="11"/>
      <name val="Calibri"/>
      <family val="2"/>
    </font>
    <font>
      <b/>
      <sz val="11"/>
      <color theme="1"/>
      <name val="Calibri"/>
      <family val="2"/>
    </font>
    <font>
      <i/>
      <sz val="11"/>
      <color theme="1"/>
      <name val="Calibri"/>
      <family val="2"/>
      <scheme val="minor"/>
    </font>
    <font>
      <sz val="8"/>
      <name val="Calibri"/>
      <family val="2"/>
      <scheme val="minor"/>
    </font>
    <font>
      <sz val="11"/>
      <color rgb="FFFF0000"/>
      <name val="Calibri"/>
      <family val="2"/>
      <scheme val="minor"/>
    </font>
    <font>
      <sz val="11"/>
      <color rgb="FFFF0000"/>
      <name val="Calibri"/>
      <family val="2"/>
    </font>
    <font>
      <sz val="11"/>
      <name val="Calibri"/>
      <family val="2"/>
      <scheme val="minor"/>
    </font>
    <font>
      <b/>
      <sz val="1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auto="1"/>
      </left>
      <right/>
      <top/>
      <bottom style="thin">
        <color indexed="64"/>
      </bottom>
      <diagonal/>
    </border>
    <border>
      <left/>
      <right/>
      <top/>
      <bottom style="thin">
        <color indexed="64"/>
      </bottom>
      <diagonal/>
    </border>
    <border>
      <left/>
      <right style="double">
        <color auto="1"/>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xf numFmtId="43" fontId="1" fillId="0" borderId="0" applyFont="0" applyFill="0" applyBorder="0" applyAlignment="0" applyProtection="0"/>
  </cellStyleXfs>
  <cellXfs count="113">
    <xf numFmtId="0" fontId="0" fillId="0" borderId="0" xfId="0"/>
    <xf numFmtId="165" fontId="0" fillId="0" borderId="0" xfId="1" applyNumberFormat="1" applyFont="1" applyAlignment="1">
      <alignment horizontal="center" vertical="center"/>
    </xf>
    <xf numFmtId="166" fontId="0" fillId="0" borderId="0" xfId="1" applyNumberFormat="1" applyFont="1" applyAlignment="1">
      <alignment horizontal="center" vertical="center"/>
    </xf>
    <xf numFmtId="0" fontId="0" fillId="0" borderId="0" xfId="0" applyAlignment="1">
      <alignment vertical="center"/>
    </xf>
    <xf numFmtId="43" fontId="0" fillId="0" borderId="0" xfId="0" applyNumberFormat="1"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wrapText="1"/>
    </xf>
    <xf numFmtId="43" fontId="0" fillId="0" borderId="0" xfId="0" applyNumberFormat="1" applyAlignment="1">
      <alignment vertical="center" wrapText="1"/>
    </xf>
    <xf numFmtId="0" fontId="2" fillId="0" borderId="0" xfId="0" applyFont="1" applyAlignment="1">
      <alignment vertical="center"/>
    </xf>
    <xf numFmtId="0" fontId="6" fillId="0" borderId="0" xfId="0" applyFont="1" applyAlignment="1">
      <alignment vertical="center"/>
    </xf>
    <xf numFmtId="165" fontId="6" fillId="0" borderId="0" xfId="0" applyNumberFormat="1" applyFont="1" applyAlignment="1">
      <alignment vertical="center"/>
    </xf>
    <xf numFmtId="165" fontId="7" fillId="2" borderId="1" xfId="1" applyNumberFormat="1" applyFont="1" applyFill="1" applyBorder="1" applyAlignment="1">
      <alignment horizontal="right" vertical="center"/>
    </xf>
    <xf numFmtId="0" fontId="3" fillId="0" borderId="0" xfId="0" applyFont="1" applyAlignment="1">
      <alignment vertical="center"/>
    </xf>
    <xf numFmtId="10" fontId="3" fillId="3" borderId="0" xfId="2" applyNumberFormat="1" applyFont="1" applyFill="1" applyBorder="1" applyAlignment="1">
      <alignment horizontal="center" vertical="center"/>
    </xf>
    <xf numFmtId="0" fontId="8" fillId="3" borderId="0" xfId="0" applyFont="1" applyFill="1" applyAlignment="1">
      <alignment horizontal="left" vertical="center" wrapText="1"/>
    </xf>
    <xf numFmtId="0" fontId="9" fillId="0" borderId="0" xfId="0" applyFont="1" applyAlignment="1">
      <alignment vertical="center"/>
    </xf>
    <xf numFmtId="0" fontId="8" fillId="0" borderId="5" xfId="0" applyFont="1" applyBorder="1" applyAlignment="1">
      <alignment vertical="center"/>
    </xf>
    <xf numFmtId="167" fontId="6" fillId="0" borderId="0" xfId="0" applyNumberFormat="1" applyFont="1" applyAlignment="1">
      <alignment vertical="center"/>
    </xf>
    <xf numFmtId="0" fontId="3" fillId="0" borderId="2" xfId="0" applyFont="1" applyBorder="1" applyAlignment="1">
      <alignment vertical="center"/>
    </xf>
    <xf numFmtId="165" fontId="11" fillId="0" borderId="3" xfId="1" applyNumberFormat="1" applyFont="1" applyBorder="1" applyAlignment="1">
      <alignment horizontal="center" vertical="center"/>
    </xf>
    <xf numFmtId="0" fontId="3" fillId="0" borderId="4" xfId="0" applyFont="1" applyBorder="1" applyAlignment="1">
      <alignment vertical="center" wrapText="1"/>
    </xf>
    <xf numFmtId="0" fontId="14" fillId="3" borderId="0" xfId="0" applyFont="1" applyFill="1" applyAlignment="1">
      <alignment horizontal="left" vertical="center" wrapText="1"/>
    </xf>
    <xf numFmtId="0" fontId="12" fillId="0" borderId="0" xfId="0" applyFont="1"/>
    <xf numFmtId="165" fontId="3" fillId="4" borderId="1" xfId="1" applyNumberFormat="1" applyFont="1" applyFill="1" applyBorder="1" applyAlignment="1">
      <alignment vertical="center" wrapText="1"/>
    </xf>
    <xf numFmtId="0" fontId="13" fillId="4" borderId="11" xfId="0" applyFont="1" applyFill="1" applyBorder="1" applyAlignment="1">
      <alignment vertical="center"/>
    </xf>
    <xf numFmtId="0" fontId="13" fillId="4" borderId="12" xfId="0" applyFont="1" applyFill="1" applyBorder="1" applyAlignment="1">
      <alignment vertical="center" wrapText="1"/>
    </xf>
    <xf numFmtId="0" fontId="15" fillId="4" borderId="12" xfId="0" applyFont="1" applyFill="1" applyBorder="1" applyAlignment="1">
      <alignment horizontal="left" vertical="center" wrapText="1"/>
    </xf>
    <xf numFmtId="0" fontId="16" fillId="2" borderId="11" xfId="0" applyFont="1" applyFill="1" applyBorder="1" applyAlignment="1">
      <alignment vertical="center"/>
    </xf>
    <xf numFmtId="0" fontId="15" fillId="4" borderId="11" xfId="0" applyFont="1" applyFill="1" applyBorder="1" applyAlignment="1">
      <alignment vertical="center"/>
    </xf>
    <xf numFmtId="165" fontId="15" fillId="4" borderId="1" xfId="1" applyNumberFormat="1" applyFont="1" applyFill="1" applyBorder="1" applyAlignment="1">
      <alignment horizontal="center" vertical="center"/>
    </xf>
    <xf numFmtId="0" fontId="17" fillId="4" borderId="11" xfId="0" applyFont="1" applyFill="1" applyBorder="1" applyAlignment="1">
      <alignment vertical="center" wrapText="1"/>
    </xf>
    <xf numFmtId="165" fontId="0" fillId="4" borderId="1" xfId="1" applyNumberFormat="1" applyFont="1" applyFill="1" applyBorder="1" applyAlignment="1">
      <alignment horizontal="center" vertical="center"/>
    </xf>
    <xf numFmtId="0" fontId="17" fillId="4" borderId="12" xfId="0" applyFont="1" applyFill="1" applyBorder="1" applyAlignment="1">
      <alignment horizontal="left" vertical="center" wrapText="1"/>
    </xf>
    <xf numFmtId="0" fontId="17" fillId="4" borderId="11" xfId="0" applyFont="1" applyFill="1" applyBorder="1" applyAlignment="1">
      <alignment horizontal="left" vertical="center" wrapText="1"/>
    </xf>
    <xf numFmtId="0" fontId="17" fillId="4" borderId="12" xfId="0" applyFont="1" applyFill="1" applyBorder="1" applyAlignment="1">
      <alignment vertical="center" wrapText="1"/>
    </xf>
    <xf numFmtId="0" fontId="17" fillId="4" borderId="19" xfId="0" applyFont="1" applyFill="1" applyBorder="1" applyAlignment="1">
      <alignment horizontal="left" vertical="center" wrapText="1"/>
    </xf>
    <xf numFmtId="0" fontId="17" fillId="4" borderId="20" xfId="0" applyFont="1" applyFill="1" applyBorder="1" applyAlignment="1">
      <alignment horizontal="left" vertical="center" wrapText="1"/>
    </xf>
    <xf numFmtId="165" fontId="16" fillId="2" borderId="1" xfId="1" applyNumberFormat="1" applyFont="1" applyFill="1" applyBorder="1" applyAlignment="1">
      <alignment horizontal="right" vertical="center"/>
    </xf>
    <xf numFmtId="0" fontId="16" fillId="2" borderId="12" xfId="0" applyFont="1" applyFill="1" applyBorder="1" applyAlignment="1">
      <alignment horizontal="left"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left" vertical="center" wrapText="1"/>
    </xf>
    <xf numFmtId="0" fontId="17" fillId="2" borderId="12" xfId="0" applyFont="1" applyFill="1" applyBorder="1" applyAlignment="1">
      <alignment vertical="center" wrapText="1"/>
    </xf>
    <xf numFmtId="0" fontId="0" fillId="2" borderId="5" xfId="0" applyFill="1" applyBorder="1" applyAlignment="1">
      <alignment vertical="center"/>
    </xf>
    <xf numFmtId="165" fontId="0" fillId="2" borderId="0" xfId="1" applyNumberFormat="1" applyFont="1" applyFill="1" applyBorder="1" applyAlignment="1">
      <alignment horizontal="center" vertical="center"/>
    </xf>
    <xf numFmtId="0" fontId="0" fillId="2" borderId="6" xfId="0" applyFill="1" applyBorder="1" applyAlignment="1">
      <alignment vertical="center" wrapText="1"/>
    </xf>
    <xf numFmtId="165" fontId="2" fillId="4" borderId="17" xfId="1" applyNumberFormat="1" applyFont="1" applyFill="1" applyBorder="1" applyAlignment="1">
      <alignment vertical="center" wrapText="1"/>
    </xf>
    <xf numFmtId="165" fontId="2" fillId="2" borderId="21" xfId="1" applyNumberFormat="1" applyFont="1" applyFill="1" applyBorder="1" applyAlignment="1">
      <alignment horizontal="center" vertical="center" wrapText="1"/>
    </xf>
    <xf numFmtId="165" fontId="0" fillId="2" borderId="22" xfId="1" applyNumberFormat="1" applyFont="1" applyFill="1" applyBorder="1" applyAlignment="1">
      <alignment horizontal="right" vertical="center"/>
    </xf>
    <xf numFmtId="165" fontId="12" fillId="4" borderId="22" xfId="1" applyNumberFormat="1" applyFont="1" applyFill="1" applyBorder="1" applyAlignment="1">
      <alignment horizontal="right" vertical="center"/>
    </xf>
    <xf numFmtId="165" fontId="0" fillId="4" borderId="22" xfId="1" applyNumberFormat="1" applyFont="1" applyFill="1" applyBorder="1" applyAlignment="1">
      <alignment horizontal="center" vertical="center"/>
    </xf>
    <xf numFmtId="10" fontId="6" fillId="0" borderId="0" xfId="0" applyNumberFormat="1" applyFont="1" applyAlignment="1">
      <alignment vertical="center"/>
    </xf>
    <xf numFmtId="10" fontId="0" fillId="0" borderId="0" xfId="0" applyNumberFormat="1"/>
    <xf numFmtId="10" fontId="21" fillId="0" borderId="0" xfId="0" applyNumberFormat="1" applyFont="1" applyAlignment="1">
      <alignment vertical="center"/>
    </xf>
    <xf numFmtId="165" fontId="23" fillId="2" borderId="22" xfId="1" applyNumberFormat="1" applyFont="1" applyFill="1" applyBorder="1" applyAlignment="1">
      <alignment horizontal="right" vertical="center"/>
    </xf>
    <xf numFmtId="43" fontId="23" fillId="0" borderId="0" xfId="0" applyNumberFormat="1" applyFont="1" applyAlignment="1">
      <alignment vertical="center"/>
    </xf>
    <xf numFmtId="0" fontId="23" fillId="0" borderId="0" xfId="0" applyFont="1" applyAlignment="1">
      <alignment vertical="center"/>
    </xf>
    <xf numFmtId="0" fontId="3" fillId="3" borderId="0" xfId="0" applyFont="1" applyFill="1" applyAlignment="1">
      <alignment vertical="center" wrapText="1"/>
    </xf>
    <xf numFmtId="0" fontId="8" fillId="3" borderId="0" xfId="0" applyFont="1" applyFill="1" applyAlignment="1">
      <alignment vertical="center" wrapText="1"/>
    </xf>
    <xf numFmtId="0" fontId="18" fillId="3" borderId="0" xfId="0" applyFont="1" applyFill="1" applyAlignment="1">
      <alignment horizontal="center" vertical="center" wrapText="1"/>
    </xf>
    <xf numFmtId="0" fontId="16" fillId="3" borderId="0" xfId="0" applyFont="1" applyFill="1" applyAlignment="1">
      <alignment horizontal="left" vertical="center" wrapText="1"/>
    </xf>
    <xf numFmtId="0" fontId="17" fillId="3" borderId="0" xfId="0" applyFont="1" applyFill="1" applyAlignment="1">
      <alignment horizontal="left" vertical="center" wrapText="1"/>
    </xf>
    <xf numFmtId="0" fontId="15" fillId="3" borderId="0" xfId="0" applyFont="1" applyFill="1" applyAlignment="1">
      <alignment horizontal="left" vertical="center" wrapText="1"/>
    </xf>
    <xf numFmtId="0" fontId="17" fillId="3" borderId="0" xfId="0" applyFont="1" applyFill="1" applyAlignment="1">
      <alignment vertical="center" wrapText="1"/>
    </xf>
    <xf numFmtId="0" fontId="0" fillId="3" borderId="0" xfId="0" applyFill="1" applyAlignment="1">
      <alignment vertical="center" wrapText="1"/>
    </xf>
    <xf numFmtId="0" fontId="19" fillId="3" borderId="0" xfId="0" applyFont="1" applyFill="1" applyAlignment="1">
      <alignment horizontal="left" vertical="top" wrapText="1"/>
    </xf>
    <xf numFmtId="0" fontId="12" fillId="3" borderId="0" xfId="0" applyFont="1" applyFill="1"/>
    <xf numFmtId="0" fontId="13" fillId="3" borderId="0" xfId="0" applyFont="1" applyFill="1" applyAlignment="1">
      <alignment vertical="center" wrapText="1"/>
    </xf>
    <xf numFmtId="43" fontId="0" fillId="3" borderId="0" xfId="0" applyNumberFormat="1" applyFill="1" applyAlignment="1">
      <alignment vertical="center" wrapText="1"/>
    </xf>
    <xf numFmtId="43" fontId="17" fillId="3" borderId="0" xfId="0" applyNumberFormat="1" applyFont="1" applyFill="1" applyAlignment="1">
      <alignment horizontal="left" vertical="center" wrapText="1"/>
    </xf>
    <xf numFmtId="43" fontId="22" fillId="3" borderId="0" xfId="0" applyNumberFormat="1" applyFont="1" applyFill="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0" fontId="0" fillId="0" borderId="0" xfId="0" applyNumberFormat="1" applyAlignment="1">
      <alignment vertical="center"/>
    </xf>
    <xf numFmtId="43" fontId="4" fillId="0" borderId="0" xfId="0" applyNumberFormat="1" applyFont="1" applyAlignment="1">
      <alignment vertical="center"/>
    </xf>
    <xf numFmtId="43" fontId="0" fillId="0" borderId="0" xfId="0" applyNumberFormat="1"/>
    <xf numFmtId="10" fontId="24" fillId="0" borderId="0" xfId="0" applyNumberFormat="1" applyFont="1" applyAlignment="1">
      <alignment vertical="center"/>
    </xf>
    <xf numFmtId="10" fontId="23" fillId="0" borderId="0" xfId="0" applyNumberFormat="1" applyFont="1"/>
    <xf numFmtId="0" fontId="23" fillId="0" borderId="0" xfId="0" applyFont="1"/>
    <xf numFmtId="168" fontId="0" fillId="0" borderId="0" xfId="5" applyNumberFormat="1" applyFont="1" applyAlignment="1">
      <alignment vertical="center"/>
    </xf>
    <xf numFmtId="168" fontId="0" fillId="0" borderId="0" xfId="5" applyNumberFormat="1" applyFont="1"/>
    <xf numFmtId="165" fontId="0" fillId="4" borderId="23" xfId="1" applyNumberFormat="1" applyFont="1" applyFill="1" applyBorder="1" applyAlignment="1">
      <alignment horizontal="center" vertical="center"/>
    </xf>
    <xf numFmtId="0" fontId="17" fillId="4" borderId="7" xfId="0" applyFont="1" applyFill="1" applyBorder="1" applyAlignment="1">
      <alignment vertical="center" wrapText="1"/>
    </xf>
    <xf numFmtId="165" fontId="0" fillId="4" borderId="21" xfId="1" applyNumberFormat="1" applyFont="1" applyFill="1" applyBorder="1" applyAlignment="1">
      <alignment horizontal="center" vertical="center"/>
    </xf>
    <xf numFmtId="0" fontId="17" fillId="4" borderId="8" xfId="0" applyFont="1" applyFill="1" applyBorder="1" applyAlignment="1">
      <alignment vertical="center" wrapText="1"/>
    </xf>
    <xf numFmtId="165" fontId="11" fillId="0" borderId="0" xfId="1" applyNumberFormat="1" applyFont="1" applyBorder="1" applyAlignment="1">
      <alignment horizontal="center" vertical="center"/>
    </xf>
    <xf numFmtId="0" fontId="3" fillId="0" borderId="6" xfId="0" applyFont="1" applyBorder="1" applyAlignment="1">
      <alignment vertical="center" wrapText="1"/>
    </xf>
    <xf numFmtId="165" fontId="16" fillId="2" borderId="22" xfId="1" applyNumberFormat="1" applyFont="1" applyFill="1" applyBorder="1" applyAlignment="1">
      <alignment horizontal="right" vertical="center"/>
    </xf>
    <xf numFmtId="4" fontId="0" fillId="0" borderId="0" xfId="0" applyNumberFormat="1"/>
    <xf numFmtId="169" fontId="23" fillId="0" borderId="0" xfId="0" applyNumberFormat="1" applyFont="1" applyAlignment="1">
      <alignment vertical="center"/>
    </xf>
    <xf numFmtId="169" fontId="21" fillId="0" borderId="0" xfId="0" applyNumberFormat="1" applyFont="1" applyAlignment="1">
      <alignment vertical="center"/>
    </xf>
    <xf numFmtId="169" fontId="6" fillId="0" borderId="0" xfId="0" applyNumberFormat="1" applyFont="1" applyAlignment="1">
      <alignment vertical="center"/>
    </xf>
    <xf numFmtId="169" fontId="0" fillId="0" borderId="0" xfId="0" applyNumberFormat="1" applyAlignment="1">
      <alignment vertical="center"/>
    </xf>
    <xf numFmtId="43" fontId="3" fillId="0" borderId="0" xfId="0" applyNumberFormat="1" applyFont="1" applyAlignment="1">
      <alignment vertical="center"/>
    </xf>
    <xf numFmtId="165" fontId="15" fillId="3" borderId="0" xfId="0" applyNumberFormat="1" applyFont="1" applyFill="1" applyAlignment="1">
      <alignment horizontal="left" vertical="center" wrapText="1"/>
    </xf>
    <xf numFmtId="43" fontId="24" fillId="0" borderId="0" xfId="0" applyNumberFormat="1" applyFont="1" applyAlignment="1">
      <alignment vertical="center"/>
    </xf>
    <xf numFmtId="169" fontId="22" fillId="3" borderId="0" xfId="0" applyNumberFormat="1" applyFont="1" applyFill="1" applyAlignment="1">
      <alignment horizontal="left"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8" fillId="2" borderId="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9" fillId="2" borderId="13"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15" xfId="0" applyFont="1" applyFill="1" applyBorder="1" applyAlignment="1">
      <alignment horizontal="left" vertical="top" wrapText="1"/>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0" xfId="0" applyFont="1" applyFill="1" applyBorder="1" applyAlignment="1">
      <alignment horizontal="center" vertical="center" wrapText="1"/>
    </xf>
  </cellXfs>
  <cellStyles count="6">
    <cellStyle name="Comma" xfId="5" builtinId="3"/>
    <cellStyle name="Comma 2" xfId="1" xr:uid="{00000000-0005-0000-0000-000000000000}"/>
    <cellStyle name="Comma 3" xfId="3" xr:uid="{00000000-0005-0000-0000-000001000000}"/>
    <cellStyle name="Normal" xfId="0" builtinId="0"/>
    <cellStyle name="Normal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73"/>
  <sheetViews>
    <sheetView showGridLines="0" tabSelected="1" zoomScale="80" zoomScaleNormal="80" workbookViewId="0">
      <selection activeCell="L52" sqref="L52"/>
    </sheetView>
  </sheetViews>
  <sheetFormatPr defaultColWidth="8.85546875" defaultRowHeight="15" x14ac:dyDescent="0.25"/>
  <cols>
    <col min="1" max="1" width="3.28515625" style="3" customWidth="1"/>
    <col min="2" max="2" width="47.28515625" style="3" customWidth="1"/>
    <col min="3" max="4" width="21.7109375" style="1" customWidth="1"/>
    <col min="5" max="5" width="47.85546875" style="7" customWidth="1"/>
    <col min="6" max="6" width="21.140625" style="66" customWidth="1"/>
    <col min="7" max="7" width="21.7109375" style="66" customWidth="1"/>
    <col min="8" max="9" width="14.7109375" style="66" customWidth="1"/>
    <col min="10" max="10" width="15.7109375" style="3" customWidth="1"/>
    <col min="11" max="11" width="17.140625" style="3" customWidth="1"/>
    <col min="12" max="12" width="8.85546875" customWidth="1"/>
    <col min="13" max="13" width="12.85546875" style="3" customWidth="1"/>
    <col min="14" max="14" width="13.7109375" style="3" customWidth="1"/>
    <col min="15" max="15" width="8.85546875" style="3" customWidth="1"/>
    <col min="16" max="16" width="10.5703125" style="3" customWidth="1"/>
    <col min="17" max="17" width="16.85546875" style="3" customWidth="1"/>
    <col min="18" max="18" width="8.85546875" style="3" customWidth="1"/>
    <col min="19" max="19" width="24.42578125" style="3" bestFit="1" customWidth="1"/>
    <col min="20" max="21" width="12.7109375" style="3" bestFit="1" customWidth="1"/>
    <col min="22" max="22" width="10.85546875" style="3" bestFit="1" customWidth="1"/>
    <col min="23" max="16384" width="8.85546875" style="3"/>
  </cols>
  <sheetData>
    <row r="1" spans="2:19" s="16" customFormat="1" ht="24.6" customHeight="1" thickTop="1" x14ac:dyDescent="0.25">
      <c r="B1" s="19" t="s">
        <v>32</v>
      </c>
      <c r="C1" s="20"/>
      <c r="D1" s="20"/>
      <c r="E1" s="21"/>
      <c r="F1" s="59"/>
      <c r="G1" s="59"/>
      <c r="H1" s="59"/>
      <c r="I1" s="59"/>
    </row>
    <row r="2" spans="2:19" s="16" customFormat="1" ht="24.6" customHeight="1" x14ac:dyDescent="0.25">
      <c r="B2" s="17" t="s">
        <v>21</v>
      </c>
      <c r="C2" s="87"/>
      <c r="D2" s="87"/>
      <c r="E2" s="88"/>
      <c r="F2" s="59"/>
      <c r="G2" s="59"/>
      <c r="H2" s="59"/>
      <c r="I2" s="59"/>
    </row>
    <row r="3" spans="2:19" s="13" customFormat="1" ht="21" customHeight="1" x14ac:dyDescent="0.25">
      <c r="B3" s="99" t="s">
        <v>41</v>
      </c>
      <c r="C3" s="100"/>
      <c r="D3" s="100"/>
      <c r="E3" s="101"/>
      <c r="F3" s="60"/>
      <c r="G3" s="60"/>
      <c r="H3" s="60"/>
      <c r="I3" s="60"/>
    </row>
    <row r="4" spans="2:19" ht="44.25" customHeight="1" x14ac:dyDescent="0.25">
      <c r="B4" s="107" t="s">
        <v>33</v>
      </c>
      <c r="C4" s="49" t="s">
        <v>39</v>
      </c>
      <c r="D4" s="49" t="s">
        <v>42</v>
      </c>
      <c r="E4" s="102" t="s">
        <v>23</v>
      </c>
      <c r="F4" s="61"/>
      <c r="G4" s="61"/>
      <c r="H4" s="61"/>
      <c r="I4" s="61"/>
      <c r="J4" s="74"/>
      <c r="K4" s="73"/>
    </row>
    <row r="5" spans="2:19" ht="16.5" customHeight="1" x14ac:dyDescent="0.25">
      <c r="B5" s="108"/>
      <c r="C5" s="12">
        <f>C6+C19+C20</f>
        <v>5847.9328783799992</v>
      </c>
      <c r="D5" s="12">
        <f>D6+D19+D20</f>
        <v>6934.8926380400007</v>
      </c>
      <c r="E5" s="103"/>
      <c r="F5" s="61"/>
      <c r="J5" s="4"/>
      <c r="K5" s="97"/>
      <c r="S5" s="4"/>
    </row>
    <row r="6" spans="2:19" s="10" customFormat="1" ht="30" x14ac:dyDescent="0.25">
      <c r="B6" s="28" t="s">
        <v>37</v>
      </c>
      <c r="C6" s="38">
        <f>SUM(C7:C17)</f>
        <v>1524.2276950399996</v>
      </c>
      <c r="D6" s="38">
        <f>SUM(D7:D17)</f>
        <v>1858.02976304</v>
      </c>
      <c r="E6" s="39" t="s">
        <v>11</v>
      </c>
      <c r="F6" s="62"/>
      <c r="G6" s="62"/>
      <c r="H6" s="62"/>
      <c r="I6" s="62"/>
      <c r="J6" s="53"/>
      <c r="K6" s="97"/>
      <c r="M6" s="11"/>
      <c r="S6" s="4"/>
    </row>
    <row r="7" spans="2:19" s="58" customFormat="1" x14ac:dyDescent="0.25">
      <c r="B7" s="40" t="s">
        <v>18</v>
      </c>
      <c r="C7" s="56">
        <v>399.33847800000001</v>
      </c>
      <c r="D7" s="56">
        <v>398.50624099999999</v>
      </c>
      <c r="E7" s="41" t="s">
        <v>13</v>
      </c>
      <c r="F7" s="71"/>
      <c r="G7" s="71"/>
      <c r="H7" s="71"/>
      <c r="I7" s="98"/>
      <c r="J7" s="91"/>
      <c r="K7" s="57"/>
      <c r="M7" s="92"/>
      <c r="S7" s="55"/>
    </row>
    <row r="8" spans="2:19" s="58" customFormat="1" x14ac:dyDescent="0.25">
      <c r="B8" s="40" t="s">
        <v>19</v>
      </c>
      <c r="C8" s="56">
        <v>81.677822120000002</v>
      </c>
      <c r="D8" s="56">
        <v>96.055308120000007</v>
      </c>
      <c r="E8" s="41" t="s">
        <v>12</v>
      </c>
      <c r="F8" s="71"/>
      <c r="G8" s="71"/>
      <c r="H8" s="71"/>
      <c r="I8" s="98"/>
      <c r="J8" s="91"/>
      <c r="K8" s="57"/>
      <c r="M8" s="92"/>
      <c r="S8" s="4"/>
    </row>
    <row r="9" spans="2:19" s="58" customFormat="1" x14ac:dyDescent="0.25">
      <c r="B9" s="40" t="s">
        <v>20</v>
      </c>
      <c r="C9" s="56">
        <v>15.054739</v>
      </c>
      <c r="D9" s="56">
        <v>15.49112</v>
      </c>
      <c r="E9" s="41" t="s">
        <v>15</v>
      </c>
      <c r="F9" s="71"/>
      <c r="G9" s="71"/>
      <c r="H9" s="71"/>
      <c r="I9" s="98"/>
      <c r="J9" s="91"/>
      <c r="K9" s="57"/>
      <c r="M9" s="92"/>
      <c r="S9" s="4"/>
    </row>
    <row r="10" spans="2:19" s="58" customFormat="1" ht="18.75" customHeight="1" x14ac:dyDescent="0.25">
      <c r="B10" s="40" t="s">
        <v>0</v>
      </c>
      <c r="C10" s="56">
        <v>700.7346298199999</v>
      </c>
      <c r="D10" s="56">
        <v>904.33736181999996</v>
      </c>
      <c r="E10" s="41" t="s">
        <v>14</v>
      </c>
      <c r="F10" s="71"/>
      <c r="G10" s="71"/>
      <c r="H10" s="72"/>
      <c r="I10" s="98"/>
      <c r="J10" s="92"/>
      <c r="K10" s="57"/>
      <c r="M10" s="92"/>
      <c r="P10" s="57"/>
      <c r="S10" s="4"/>
    </row>
    <row r="11" spans="2:19" s="58" customFormat="1" x14ac:dyDescent="0.25">
      <c r="B11" s="40" t="s">
        <v>1</v>
      </c>
      <c r="C11" s="56">
        <v>17.001764999999999</v>
      </c>
      <c r="D11" s="56">
        <v>30.330781000000002</v>
      </c>
      <c r="E11" s="41" t="s">
        <v>10</v>
      </c>
      <c r="F11" s="71"/>
      <c r="G11" s="71"/>
      <c r="H11" s="71"/>
      <c r="I11" s="98"/>
      <c r="J11" s="91"/>
      <c r="K11" s="57"/>
      <c r="M11" s="92"/>
      <c r="P11" s="57"/>
      <c r="S11" s="4"/>
    </row>
    <row r="12" spans="2:19" x14ac:dyDescent="0.25">
      <c r="B12" s="40" t="s">
        <v>2</v>
      </c>
      <c r="C12" s="56">
        <v>50.787204000000003</v>
      </c>
      <c r="D12" s="56">
        <v>51.90616</v>
      </c>
      <c r="E12" s="41" t="s">
        <v>9</v>
      </c>
      <c r="F12" s="71"/>
      <c r="G12" s="71"/>
      <c r="H12" s="71"/>
      <c r="I12" s="98"/>
      <c r="J12" s="91"/>
      <c r="K12" s="57"/>
      <c r="M12" s="92"/>
      <c r="P12" s="4"/>
      <c r="S12" s="4"/>
    </row>
    <row r="13" spans="2:19" x14ac:dyDescent="0.25">
      <c r="B13" s="40" t="s">
        <v>36</v>
      </c>
      <c r="C13" s="56">
        <v>158.4636261</v>
      </c>
      <c r="D13" s="56">
        <v>260.23336009999997</v>
      </c>
      <c r="E13" s="41" t="s">
        <v>22</v>
      </c>
      <c r="F13" s="71"/>
      <c r="G13" s="71"/>
      <c r="H13" s="72"/>
      <c r="I13" s="98"/>
      <c r="J13" s="92"/>
      <c r="K13" s="57"/>
      <c r="M13" s="92"/>
      <c r="S13" s="4"/>
    </row>
    <row r="14" spans="2:19" x14ac:dyDescent="0.25">
      <c r="B14" s="40" t="s">
        <v>28</v>
      </c>
      <c r="C14" s="56">
        <v>41.221797000000002</v>
      </c>
      <c r="D14" s="56">
        <v>41.221797000000002</v>
      </c>
      <c r="E14" s="41" t="s">
        <v>5</v>
      </c>
      <c r="F14" s="71"/>
      <c r="G14" s="71"/>
      <c r="H14" s="71"/>
      <c r="I14" s="98"/>
      <c r="J14" s="91"/>
      <c r="K14" s="57"/>
      <c r="M14" s="92"/>
      <c r="S14" s="4"/>
    </row>
    <row r="15" spans="2:19" x14ac:dyDescent="0.25">
      <c r="B15" s="40" t="s">
        <v>29</v>
      </c>
      <c r="C15" s="56">
        <v>18.372178999999999</v>
      </c>
      <c r="D15" s="56">
        <v>18.372178999999999</v>
      </c>
      <c r="E15" s="41" t="s">
        <v>6</v>
      </c>
      <c r="F15" s="71"/>
      <c r="G15" s="71"/>
      <c r="H15" s="71"/>
      <c r="I15" s="98"/>
      <c r="J15" s="91"/>
      <c r="K15" s="57"/>
      <c r="M15" s="92"/>
      <c r="O15" s="75"/>
      <c r="S15" s="4"/>
    </row>
    <row r="16" spans="2:19" x14ac:dyDescent="0.25">
      <c r="B16" s="40" t="s">
        <v>30</v>
      </c>
      <c r="C16" s="56">
        <v>41.519674999999999</v>
      </c>
      <c r="D16" s="56">
        <v>41.519674999999999</v>
      </c>
      <c r="E16" s="41" t="s">
        <v>7</v>
      </c>
      <c r="F16" s="71"/>
      <c r="G16" s="71"/>
      <c r="H16" s="71"/>
      <c r="I16" s="98"/>
      <c r="J16" s="91"/>
      <c r="K16" s="57"/>
      <c r="M16" s="92"/>
      <c r="Q16" s="4"/>
      <c r="S16" s="4"/>
    </row>
    <row r="17" spans="2:21" x14ac:dyDescent="0.25">
      <c r="B17" s="40" t="s">
        <v>31</v>
      </c>
      <c r="C17" s="56">
        <v>5.5780000000000003E-2</v>
      </c>
      <c r="D17" s="56">
        <v>5.5780000000000003E-2</v>
      </c>
      <c r="E17" s="41" t="s">
        <v>8</v>
      </c>
      <c r="F17" s="71"/>
      <c r="G17" s="71"/>
      <c r="H17" s="71"/>
      <c r="I17" s="98"/>
      <c r="J17" s="91"/>
      <c r="K17" s="57"/>
      <c r="M17" s="92"/>
      <c r="Q17" s="4"/>
      <c r="S17" s="4"/>
    </row>
    <row r="18" spans="2:21" x14ac:dyDescent="0.25">
      <c r="B18" s="42" t="s">
        <v>3</v>
      </c>
      <c r="C18" s="50"/>
      <c r="D18" s="50"/>
      <c r="E18" s="43"/>
      <c r="F18" s="71"/>
      <c r="G18" s="71"/>
      <c r="H18" s="71"/>
      <c r="I18" s="98"/>
      <c r="J18" s="93"/>
      <c r="K18" s="57"/>
      <c r="M18" s="75"/>
      <c r="Q18" s="4"/>
      <c r="S18" s="4"/>
    </row>
    <row r="19" spans="2:21" s="10" customFormat="1" ht="26.45" customHeight="1" x14ac:dyDescent="0.25">
      <c r="B19" s="28" t="s">
        <v>4</v>
      </c>
      <c r="C19" s="38">
        <v>1411.5974799999999</v>
      </c>
      <c r="D19" s="89">
        <v>1922.5607230000001</v>
      </c>
      <c r="E19" s="39" t="s">
        <v>17</v>
      </c>
      <c r="F19" s="96"/>
      <c r="G19" s="96"/>
      <c r="H19" s="72"/>
      <c r="I19" s="98"/>
      <c r="J19" s="55"/>
      <c r="K19" s="97"/>
      <c r="M19" s="3"/>
      <c r="N19"/>
      <c r="O19"/>
      <c r="P19"/>
      <c r="Q19" s="82"/>
      <c r="R19"/>
      <c r="S19" s="4"/>
    </row>
    <row r="20" spans="2:21" s="10" customFormat="1" ht="30.75" customHeight="1" x14ac:dyDescent="0.25">
      <c r="B20" s="28" t="s">
        <v>38</v>
      </c>
      <c r="C20" s="38">
        <f>SUM(C21:C31)</f>
        <v>2912.1077033399997</v>
      </c>
      <c r="D20" s="38">
        <f>SUM(D21:D31)</f>
        <v>3154.3021520000002</v>
      </c>
      <c r="E20" s="39" t="s">
        <v>16</v>
      </c>
      <c r="F20" s="62"/>
      <c r="G20" s="62"/>
      <c r="H20" s="62"/>
      <c r="I20" s="62"/>
      <c r="J20" s="18"/>
      <c r="K20" s="97"/>
      <c r="N20"/>
      <c r="O20"/>
      <c r="P20"/>
      <c r="Q20"/>
      <c r="R20"/>
      <c r="S20" s="4"/>
    </row>
    <row r="21" spans="2:21" x14ac:dyDescent="0.25">
      <c r="B21" s="40" t="s">
        <v>18</v>
      </c>
      <c r="C21" s="56">
        <v>313.59041730000001</v>
      </c>
      <c r="D21" s="56">
        <v>300.97598629999999</v>
      </c>
      <c r="E21" s="44" t="s">
        <v>13</v>
      </c>
      <c r="F21" s="65"/>
      <c r="G21" s="65"/>
      <c r="H21" s="65"/>
      <c r="I21" s="65"/>
      <c r="J21" s="53"/>
      <c r="K21" s="57"/>
      <c r="M21" s="94"/>
      <c r="N21"/>
      <c r="O21"/>
      <c r="P21"/>
      <c r="Q21"/>
      <c r="R21"/>
      <c r="S21"/>
      <c r="T21"/>
      <c r="U21"/>
    </row>
    <row r="22" spans="2:21" x14ac:dyDescent="0.25">
      <c r="B22" s="40" t="s">
        <v>19</v>
      </c>
      <c r="C22" s="56">
        <v>577.17993178999996</v>
      </c>
      <c r="D22" s="56">
        <v>629.52743984000006</v>
      </c>
      <c r="E22" s="44" t="s">
        <v>12</v>
      </c>
      <c r="F22" s="65"/>
      <c r="G22" s="65"/>
      <c r="H22" s="65"/>
      <c r="I22" s="65"/>
      <c r="J22" s="53"/>
      <c r="K22" s="57"/>
      <c r="M22" s="94"/>
      <c r="N22"/>
      <c r="O22"/>
      <c r="P22"/>
      <c r="Q22"/>
      <c r="R22"/>
      <c r="S22" s="90"/>
      <c r="T22"/>
      <c r="U22"/>
    </row>
    <row r="23" spans="2:21" x14ac:dyDescent="0.25">
      <c r="B23" s="40" t="s">
        <v>20</v>
      </c>
      <c r="C23" s="56">
        <v>121.67150700000001</v>
      </c>
      <c r="D23" s="56">
        <v>120.81876200000001</v>
      </c>
      <c r="E23" s="44" t="s">
        <v>15</v>
      </c>
      <c r="F23" s="65"/>
      <c r="G23" s="65"/>
      <c r="H23" s="65"/>
      <c r="I23" s="65"/>
      <c r="J23" s="53"/>
      <c r="K23" s="57"/>
      <c r="M23" s="94"/>
      <c r="N23"/>
      <c r="O23"/>
      <c r="P23"/>
      <c r="Q23"/>
      <c r="R23"/>
      <c r="S23"/>
      <c r="T23"/>
      <c r="U23"/>
    </row>
    <row r="24" spans="2:21" x14ac:dyDescent="0.25">
      <c r="B24" s="40" t="s">
        <v>0</v>
      </c>
      <c r="C24" s="56">
        <v>920.3695884</v>
      </c>
      <c r="D24" s="56">
        <v>1063.2847362900002</v>
      </c>
      <c r="E24" s="44" t="s">
        <v>14</v>
      </c>
      <c r="F24" s="65"/>
      <c r="G24" s="65"/>
      <c r="H24" s="65"/>
      <c r="I24" s="65"/>
      <c r="J24" s="53"/>
      <c r="K24" s="57"/>
      <c r="M24" s="94"/>
      <c r="N24"/>
      <c r="O24"/>
      <c r="P24"/>
      <c r="Q24"/>
      <c r="R24"/>
      <c r="S24"/>
      <c r="T24"/>
      <c r="U24"/>
    </row>
    <row r="25" spans="2:21" x14ac:dyDescent="0.25">
      <c r="B25" s="40" t="s">
        <v>1</v>
      </c>
      <c r="C25" s="56">
        <v>0</v>
      </c>
      <c r="D25" s="56">
        <v>0</v>
      </c>
      <c r="E25" s="44" t="s">
        <v>10</v>
      </c>
      <c r="F25" s="65"/>
      <c r="G25" s="65"/>
      <c r="H25" s="65"/>
      <c r="I25" s="65"/>
      <c r="J25" s="53"/>
      <c r="K25" s="57"/>
      <c r="M25" s="94"/>
      <c r="N25"/>
      <c r="O25"/>
      <c r="P25"/>
      <c r="Q25" s="77"/>
      <c r="R25"/>
      <c r="S25"/>
      <c r="T25"/>
      <c r="U25"/>
    </row>
    <row r="26" spans="2:21" x14ac:dyDescent="0.25">
      <c r="B26" s="40" t="s">
        <v>2</v>
      </c>
      <c r="C26" s="56">
        <v>211.89367899999999</v>
      </c>
      <c r="D26" s="56">
        <v>269.76055220000001</v>
      </c>
      <c r="E26" s="44" t="s">
        <v>9</v>
      </c>
      <c r="F26" s="65"/>
      <c r="G26" s="65"/>
      <c r="H26" s="65"/>
      <c r="I26" s="65"/>
      <c r="J26" s="53"/>
      <c r="K26" s="57"/>
      <c r="M26" s="94"/>
      <c r="N26"/>
      <c r="O26"/>
      <c r="P26"/>
      <c r="Q26"/>
      <c r="R26"/>
      <c r="S26"/>
      <c r="T26"/>
      <c r="U26"/>
    </row>
    <row r="27" spans="2:21" x14ac:dyDescent="0.25">
      <c r="B27" s="40" t="s">
        <v>36</v>
      </c>
      <c r="C27" s="56">
        <v>715.51827185000002</v>
      </c>
      <c r="D27" s="56">
        <v>718.05036737</v>
      </c>
      <c r="E27" s="44" t="s">
        <v>22</v>
      </c>
      <c r="F27" s="65"/>
      <c r="G27" s="65"/>
      <c r="H27" s="65"/>
      <c r="I27" s="65"/>
      <c r="J27" s="53"/>
      <c r="K27" s="57"/>
      <c r="M27" s="94"/>
      <c r="N27"/>
      <c r="O27"/>
      <c r="P27"/>
      <c r="Q27"/>
      <c r="R27"/>
      <c r="S27"/>
      <c r="T27"/>
      <c r="U27"/>
    </row>
    <row r="28" spans="2:21" x14ac:dyDescent="0.25">
      <c r="B28" s="40" t="s">
        <v>28</v>
      </c>
      <c r="C28" s="56">
        <v>38.234856000000001</v>
      </c>
      <c r="D28" s="56">
        <v>38.234856000000001</v>
      </c>
      <c r="E28" s="44" t="s">
        <v>5</v>
      </c>
      <c r="F28" s="65"/>
      <c r="G28" s="65"/>
      <c r="H28" s="65"/>
      <c r="I28" s="65"/>
      <c r="J28" s="53"/>
      <c r="K28" s="57"/>
      <c r="M28" s="94"/>
      <c r="N28"/>
      <c r="O28"/>
      <c r="P28"/>
      <c r="Q28"/>
      <c r="R28"/>
      <c r="S28"/>
      <c r="T28"/>
      <c r="U28"/>
    </row>
    <row r="29" spans="2:21" x14ac:dyDescent="0.25">
      <c r="B29" s="40" t="s">
        <v>29</v>
      </c>
      <c r="C29" s="56">
        <v>2.8118989999999999</v>
      </c>
      <c r="D29" s="56">
        <v>2.8118989999999999</v>
      </c>
      <c r="E29" s="41" t="s">
        <v>6</v>
      </c>
      <c r="F29" s="63"/>
      <c r="G29" s="63"/>
      <c r="H29" s="63"/>
      <c r="I29" s="63"/>
      <c r="J29" s="53"/>
      <c r="K29" s="57"/>
      <c r="M29" s="94"/>
      <c r="N29"/>
      <c r="O29"/>
      <c r="P29"/>
      <c r="Q29"/>
      <c r="R29"/>
      <c r="S29"/>
      <c r="T29"/>
      <c r="U29"/>
    </row>
    <row r="30" spans="2:21" x14ac:dyDescent="0.25">
      <c r="B30" s="40" t="s">
        <v>30</v>
      </c>
      <c r="C30" s="56">
        <v>9.6171229999999994</v>
      </c>
      <c r="D30" s="56">
        <v>9.6171229999999994</v>
      </c>
      <c r="E30" s="41" t="s">
        <v>7</v>
      </c>
      <c r="F30" s="63"/>
      <c r="G30" s="63"/>
      <c r="H30" s="63"/>
      <c r="I30" s="63"/>
      <c r="J30" s="53"/>
      <c r="K30" s="57"/>
      <c r="M30" s="94"/>
      <c r="N30"/>
      <c r="O30"/>
      <c r="P30"/>
      <c r="Q30" s="77"/>
      <c r="R30"/>
      <c r="S30"/>
      <c r="T30"/>
      <c r="U30"/>
    </row>
    <row r="31" spans="2:21" ht="13.5" customHeight="1" x14ac:dyDescent="0.25">
      <c r="B31" s="40" t="s">
        <v>31</v>
      </c>
      <c r="C31" s="56">
        <v>1.2204299999999999</v>
      </c>
      <c r="D31" s="56">
        <v>1.2204299999999999</v>
      </c>
      <c r="E31" s="41" t="s">
        <v>8</v>
      </c>
      <c r="F31" s="63"/>
      <c r="G31" s="63"/>
      <c r="H31" s="63"/>
      <c r="I31" s="63"/>
      <c r="J31" s="53"/>
      <c r="K31" s="57"/>
      <c r="M31" s="75"/>
      <c r="N31"/>
      <c r="O31"/>
      <c r="P31"/>
      <c r="Q31"/>
      <c r="R31"/>
      <c r="S31"/>
      <c r="T31"/>
      <c r="U31"/>
    </row>
    <row r="32" spans="2:21" ht="15.75" customHeight="1" x14ac:dyDescent="0.25">
      <c r="B32" s="45"/>
      <c r="C32" s="46"/>
      <c r="D32" s="46"/>
      <c r="E32" s="47"/>
      <c r="J32" s="53"/>
      <c r="K32" s="57"/>
      <c r="N32"/>
      <c r="O32"/>
      <c r="P32"/>
      <c r="Q32"/>
      <c r="R32"/>
      <c r="S32"/>
      <c r="T32"/>
      <c r="U32"/>
    </row>
    <row r="33" spans="2:21" ht="82.5" customHeight="1" thickBot="1" x14ac:dyDescent="0.3">
      <c r="B33" s="104" t="s">
        <v>35</v>
      </c>
      <c r="C33" s="105"/>
      <c r="D33" s="105"/>
      <c r="E33" s="106"/>
      <c r="F33" s="67"/>
      <c r="G33" s="67"/>
      <c r="H33" s="67"/>
      <c r="I33" s="67"/>
      <c r="J33" s="54"/>
      <c r="N33"/>
      <c r="O33"/>
      <c r="P33"/>
      <c r="Q33"/>
      <c r="R33"/>
      <c r="S33"/>
      <c r="T33"/>
      <c r="U33"/>
    </row>
    <row r="34" spans="2:21" ht="16.5" thickTop="1" x14ac:dyDescent="0.25">
      <c r="B34" s="22"/>
      <c r="C34" s="22"/>
      <c r="D34" s="22"/>
      <c r="E34" s="22"/>
      <c r="F34" s="22"/>
      <c r="G34" s="22"/>
      <c r="H34" s="22"/>
      <c r="I34" s="22"/>
      <c r="N34"/>
      <c r="O34"/>
      <c r="P34"/>
      <c r="Q34"/>
      <c r="R34"/>
      <c r="S34"/>
      <c r="T34"/>
      <c r="U34"/>
    </row>
    <row r="35" spans="2:21" s="5" customFormat="1" ht="20.25" customHeight="1" x14ac:dyDescent="0.25">
      <c r="B35" s="23"/>
      <c r="C35" s="23"/>
      <c r="D35" s="23"/>
      <c r="E35" s="23"/>
      <c r="F35" s="68"/>
      <c r="G35" s="68"/>
      <c r="H35" s="68"/>
      <c r="I35" s="68"/>
    </row>
    <row r="36" spans="2:21" ht="16.5" thickBot="1" x14ac:dyDescent="0.3">
      <c r="B36" s="13" t="s">
        <v>40</v>
      </c>
      <c r="C36" s="14"/>
      <c r="D36" s="14"/>
      <c r="E36" s="15"/>
      <c r="F36" s="15"/>
      <c r="G36" s="15"/>
      <c r="H36" s="15"/>
      <c r="I36" s="15"/>
    </row>
    <row r="37" spans="2:21" ht="30.75" customHeight="1" thickTop="1" x14ac:dyDescent="0.25">
      <c r="B37" s="109" t="s">
        <v>34</v>
      </c>
      <c r="C37" s="48" t="s">
        <v>39</v>
      </c>
      <c r="D37" s="48" t="s">
        <v>42</v>
      </c>
      <c r="E37" s="111" t="s">
        <v>23</v>
      </c>
      <c r="F37" s="61"/>
      <c r="G37" s="61"/>
      <c r="H37" s="61"/>
      <c r="I37" s="61"/>
    </row>
    <row r="38" spans="2:21" ht="21" customHeight="1" x14ac:dyDescent="0.25">
      <c r="B38" s="110"/>
      <c r="C38" s="24">
        <f>C40+C52</f>
        <v>209.99252537999999</v>
      </c>
      <c r="D38" s="24">
        <f>D40+D52</f>
        <v>225.43598638</v>
      </c>
      <c r="E38" s="112"/>
      <c r="F38" s="61"/>
      <c r="G38" s="61"/>
      <c r="H38" s="61"/>
      <c r="I38" s="61"/>
      <c r="L38" s="77"/>
    </row>
    <row r="39" spans="2:21" s="9" customFormat="1" ht="15.75" x14ac:dyDescent="0.25">
      <c r="B39" s="25"/>
      <c r="C39" s="51"/>
      <c r="D39" s="51"/>
      <c r="E39" s="26"/>
      <c r="F39" s="69"/>
      <c r="G39" s="69"/>
      <c r="H39" s="69"/>
      <c r="I39" s="69"/>
    </row>
    <row r="40" spans="2:21" s="6" customFormat="1" ht="15.75" x14ac:dyDescent="0.25">
      <c r="B40" s="29" t="s">
        <v>24</v>
      </c>
      <c r="C40" s="30">
        <f>SUM(C41:C51)</f>
        <v>206.35280738</v>
      </c>
      <c r="D40" s="30">
        <f>SUM(D41:D51)</f>
        <v>206.35280738</v>
      </c>
      <c r="E40" s="27" t="s">
        <v>27</v>
      </c>
      <c r="F40" s="64"/>
      <c r="G40" s="64"/>
      <c r="H40" s="64"/>
      <c r="I40" s="64"/>
      <c r="L40" s="76"/>
      <c r="N40" s="95"/>
    </row>
    <row r="41" spans="2:21" s="6" customFormat="1" ht="15.75" customHeight="1" x14ac:dyDescent="0.25">
      <c r="B41" s="31" t="s">
        <v>18</v>
      </c>
      <c r="C41" s="52">
        <v>7.2631000000000001E-2</v>
      </c>
      <c r="D41" s="52">
        <v>7.2631000000000001E-2</v>
      </c>
      <c r="E41" s="33" t="s">
        <v>13</v>
      </c>
      <c r="F41" s="63"/>
      <c r="G41" s="63"/>
      <c r="H41" s="63"/>
      <c r="I41" s="63"/>
      <c r="L41" s="78"/>
    </row>
    <row r="42" spans="2:21" s="13" customFormat="1" ht="15.75" x14ac:dyDescent="0.25">
      <c r="B42" s="31" t="s">
        <v>19</v>
      </c>
      <c r="C42" s="52">
        <v>27.998621</v>
      </c>
      <c r="D42" s="52">
        <v>27.998621</v>
      </c>
      <c r="E42" s="33" t="s">
        <v>12</v>
      </c>
      <c r="F42" s="63"/>
      <c r="G42" s="63"/>
      <c r="H42" s="63"/>
      <c r="I42" s="63"/>
      <c r="L42" s="78"/>
      <c r="N42" s="95"/>
    </row>
    <row r="43" spans="2:21" x14ac:dyDescent="0.25">
      <c r="B43" s="31" t="s">
        <v>20</v>
      </c>
      <c r="C43" s="52">
        <v>5.6580959999999996</v>
      </c>
      <c r="D43" s="52">
        <v>5.6580959999999996</v>
      </c>
      <c r="E43" s="33" t="s">
        <v>15</v>
      </c>
      <c r="F43" s="63"/>
      <c r="G43" s="63"/>
      <c r="H43" s="63"/>
      <c r="I43" s="63"/>
      <c r="L43" s="78"/>
    </row>
    <row r="44" spans="2:21" x14ac:dyDescent="0.25">
      <c r="B44" s="31" t="s">
        <v>0</v>
      </c>
      <c r="C44" s="52">
        <v>1.7140353799999999</v>
      </c>
      <c r="D44" s="52">
        <v>1.7140353799999999</v>
      </c>
      <c r="E44" s="33" t="s">
        <v>14</v>
      </c>
      <c r="F44" s="63"/>
      <c r="G44" s="63"/>
      <c r="H44" s="63"/>
      <c r="I44" s="63"/>
      <c r="J44" s="4"/>
      <c r="L44" s="78"/>
    </row>
    <row r="45" spans="2:21" x14ac:dyDescent="0.25">
      <c r="B45" s="31" t="s">
        <v>1</v>
      </c>
      <c r="C45" s="52">
        <v>0</v>
      </c>
      <c r="D45" s="52">
        <v>0</v>
      </c>
      <c r="E45" s="33" t="s">
        <v>10</v>
      </c>
      <c r="F45" s="63"/>
      <c r="G45" s="63"/>
      <c r="H45" s="63"/>
      <c r="I45" s="63"/>
      <c r="L45" s="78"/>
    </row>
    <row r="46" spans="2:21" x14ac:dyDescent="0.25">
      <c r="B46" s="31" t="s">
        <v>2</v>
      </c>
      <c r="C46" s="52">
        <v>0.91022499999999995</v>
      </c>
      <c r="D46" s="52">
        <v>0.91022499999999995</v>
      </c>
      <c r="E46" s="33" t="s">
        <v>9</v>
      </c>
      <c r="F46" s="63"/>
      <c r="G46" s="63"/>
      <c r="H46" s="63"/>
      <c r="I46" s="63"/>
      <c r="J46" s="4"/>
      <c r="L46" s="78"/>
    </row>
    <row r="47" spans="2:21" x14ac:dyDescent="0.25">
      <c r="B47" s="31" t="s">
        <v>36</v>
      </c>
      <c r="C47" s="52">
        <v>169.999199</v>
      </c>
      <c r="D47" s="52">
        <v>169.999199</v>
      </c>
      <c r="E47" s="33" t="s">
        <v>22</v>
      </c>
      <c r="F47" s="63"/>
      <c r="G47" s="63"/>
      <c r="H47" s="63"/>
      <c r="I47" s="63"/>
      <c r="L47" s="78"/>
    </row>
    <row r="48" spans="2:21" x14ac:dyDescent="0.25">
      <c r="B48" s="31" t="s">
        <v>28</v>
      </c>
      <c r="C48" s="52">
        <v>0</v>
      </c>
      <c r="D48" s="52">
        <v>0</v>
      </c>
      <c r="E48" s="33" t="s">
        <v>5</v>
      </c>
      <c r="F48" s="63"/>
      <c r="G48" s="63"/>
      <c r="H48" s="63"/>
      <c r="I48" s="63"/>
      <c r="J48" s="4"/>
      <c r="L48" s="78"/>
    </row>
    <row r="49" spans="2:13" x14ac:dyDescent="0.25">
      <c r="B49" s="34" t="s">
        <v>29</v>
      </c>
      <c r="C49" s="52">
        <v>0</v>
      </c>
      <c r="D49" s="52">
        <v>0</v>
      </c>
      <c r="E49" s="33" t="s">
        <v>6</v>
      </c>
      <c r="F49" s="63"/>
      <c r="G49" s="63"/>
      <c r="H49" s="63"/>
      <c r="I49" s="63"/>
      <c r="L49" s="78"/>
    </row>
    <row r="50" spans="2:13" x14ac:dyDescent="0.25">
      <c r="B50" s="34" t="s">
        <v>30</v>
      </c>
      <c r="C50" s="52">
        <v>0</v>
      </c>
      <c r="D50" s="52">
        <v>0</v>
      </c>
      <c r="E50" s="33" t="s">
        <v>7</v>
      </c>
      <c r="F50" s="63"/>
      <c r="G50" s="63"/>
      <c r="H50" s="63"/>
      <c r="I50" s="63"/>
      <c r="L50" s="78"/>
    </row>
    <row r="51" spans="2:13" x14ac:dyDescent="0.25">
      <c r="B51" s="34" t="s">
        <v>31</v>
      </c>
      <c r="C51" s="52">
        <v>0</v>
      </c>
      <c r="D51" s="52">
        <v>0</v>
      </c>
      <c r="E51" s="33" t="s">
        <v>8</v>
      </c>
      <c r="F51" s="63"/>
      <c r="G51" s="63"/>
      <c r="H51" s="63"/>
      <c r="I51" s="63"/>
      <c r="L51" s="78"/>
    </row>
    <row r="52" spans="2:13" ht="28.5" customHeight="1" x14ac:dyDescent="0.25">
      <c r="B52" s="29" t="s">
        <v>25</v>
      </c>
      <c r="C52" s="30">
        <f>SUM(C53:C63)</f>
        <v>3.6397179999999998</v>
      </c>
      <c r="D52" s="30">
        <f>SUM(D53:D63)</f>
        <v>19.083178999999998</v>
      </c>
      <c r="E52" s="27" t="s">
        <v>26</v>
      </c>
      <c r="F52" s="64"/>
      <c r="G52" s="64"/>
      <c r="H52" s="64"/>
      <c r="I52" s="64"/>
      <c r="L52" s="80"/>
      <c r="M52" s="81"/>
    </row>
    <row r="53" spans="2:13" x14ac:dyDescent="0.25">
      <c r="B53" s="31" t="s">
        <v>18</v>
      </c>
      <c r="C53" s="52">
        <v>0</v>
      </c>
      <c r="D53" s="52">
        <v>0</v>
      </c>
      <c r="E53" s="35" t="s">
        <v>13</v>
      </c>
      <c r="F53" s="65"/>
      <c r="G53" s="65"/>
      <c r="H53" s="65"/>
      <c r="I53" s="65"/>
      <c r="L53" s="79"/>
    </row>
    <row r="54" spans="2:13" x14ac:dyDescent="0.25">
      <c r="B54" s="31" t="s">
        <v>19</v>
      </c>
      <c r="C54" s="52">
        <v>0.91739199999999999</v>
      </c>
      <c r="D54" s="52">
        <v>16.360852999999999</v>
      </c>
      <c r="E54" s="35" t="s">
        <v>12</v>
      </c>
      <c r="F54" s="65"/>
      <c r="G54" s="65"/>
      <c r="H54" s="65"/>
      <c r="I54" s="65"/>
    </row>
    <row r="55" spans="2:13" x14ac:dyDescent="0.25">
      <c r="B55" s="31" t="s">
        <v>20</v>
      </c>
      <c r="C55" s="32">
        <v>0</v>
      </c>
      <c r="D55" s="32">
        <v>0</v>
      </c>
      <c r="E55" s="35" t="s">
        <v>15</v>
      </c>
      <c r="F55" s="65"/>
      <c r="G55" s="65"/>
      <c r="H55" s="65"/>
      <c r="I55" s="65"/>
    </row>
    <row r="56" spans="2:13" x14ac:dyDescent="0.25">
      <c r="B56" s="84" t="s">
        <v>0</v>
      </c>
      <c r="C56" s="85">
        <v>2.7223259999999998</v>
      </c>
      <c r="D56" s="85">
        <v>2.7223259999999998</v>
      </c>
      <c r="E56" s="86" t="s">
        <v>14</v>
      </c>
      <c r="F56" s="65"/>
      <c r="G56" s="65"/>
      <c r="H56" s="65"/>
      <c r="I56" s="65"/>
    </row>
    <row r="57" spans="2:13" x14ac:dyDescent="0.25">
      <c r="B57" s="31" t="s">
        <v>1</v>
      </c>
      <c r="C57" s="32">
        <v>0</v>
      </c>
      <c r="D57" s="32">
        <v>0</v>
      </c>
      <c r="E57" s="35" t="s">
        <v>10</v>
      </c>
      <c r="F57" s="65"/>
      <c r="G57" s="65"/>
      <c r="H57" s="65"/>
      <c r="I57" s="65"/>
    </row>
    <row r="58" spans="2:13" x14ac:dyDescent="0.25">
      <c r="B58" s="31" t="s">
        <v>2</v>
      </c>
      <c r="C58" s="32">
        <v>0</v>
      </c>
      <c r="D58" s="32">
        <v>0</v>
      </c>
      <c r="E58" s="35" t="s">
        <v>9</v>
      </c>
      <c r="F58" s="65"/>
      <c r="G58" s="65"/>
      <c r="H58" s="65"/>
      <c r="I58" s="65"/>
      <c r="J58" s="4"/>
    </row>
    <row r="59" spans="2:13" x14ac:dyDescent="0.25">
      <c r="B59" s="31" t="s">
        <v>36</v>
      </c>
      <c r="C59" s="32">
        <v>0</v>
      </c>
      <c r="D59" s="32">
        <v>0</v>
      </c>
      <c r="E59" s="35" t="s">
        <v>22</v>
      </c>
      <c r="F59" s="65"/>
      <c r="G59" s="65"/>
      <c r="H59" s="65"/>
      <c r="I59" s="65"/>
    </row>
    <row r="60" spans="2:13" x14ac:dyDescent="0.25">
      <c r="B60" s="31" t="s">
        <v>28</v>
      </c>
      <c r="C60" s="32">
        <v>0</v>
      </c>
      <c r="D60" s="32">
        <v>0</v>
      </c>
      <c r="E60" s="35" t="s">
        <v>5</v>
      </c>
      <c r="F60" s="65"/>
      <c r="G60" s="65"/>
      <c r="H60" s="65"/>
      <c r="I60" s="65"/>
    </row>
    <row r="61" spans="2:13" x14ac:dyDescent="0.25">
      <c r="B61" s="34" t="s">
        <v>29</v>
      </c>
      <c r="C61" s="32">
        <v>0</v>
      </c>
      <c r="D61" s="32">
        <v>0</v>
      </c>
      <c r="E61" s="33" t="s">
        <v>6</v>
      </c>
      <c r="F61" s="63"/>
      <c r="G61" s="63"/>
      <c r="H61" s="63"/>
      <c r="I61" s="63"/>
    </row>
    <row r="62" spans="2:13" x14ac:dyDescent="0.25">
      <c r="B62" s="34" t="s">
        <v>30</v>
      </c>
      <c r="C62" s="32">
        <v>0</v>
      </c>
      <c r="D62" s="32">
        <v>0</v>
      </c>
      <c r="E62" s="33" t="s">
        <v>7</v>
      </c>
      <c r="F62" s="63"/>
      <c r="G62" s="63"/>
      <c r="H62" s="63"/>
      <c r="I62" s="63"/>
    </row>
    <row r="63" spans="2:13" ht="15.75" thickBot="1" x14ac:dyDescent="0.3">
      <c r="B63" s="36" t="s">
        <v>31</v>
      </c>
      <c r="C63" s="83">
        <v>0</v>
      </c>
      <c r="D63" s="83">
        <v>0</v>
      </c>
      <c r="E63" s="37" t="s">
        <v>8</v>
      </c>
      <c r="F63" s="63"/>
      <c r="G63" s="63"/>
      <c r="H63" s="63"/>
      <c r="I63" s="63"/>
    </row>
    <row r="64" spans="2:13" ht="15.75" thickTop="1" x14ac:dyDescent="0.25"/>
    <row r="68" spans="3:9" hidden="1" x14ac:dyDescent="0.25">
      <c r="D68" s="1">
        <f>D52-C52</f>
        <v>15.443460999999997</v>
      </c>
    </row>
    <row r="69" spans="3:9" hidden="1" x14ac:dyDescent="0.25">
      <c r="D69" s="1">
        <v>3.5</v>
      </c>
    </row>
    <row r="70" spans="3:9" hidden="1" x14ac:dyDescent="0.25"/>
    <row r="71" spans="3:9" hidden="1" x14ac:dyDescent="0.25">
      <c r="D71" s="1">
        <f>D52-D69</f>
        <v>15.583178999999998</v>
      </c>
      <c r="E71" s="8"/>
      <c r="F71" s="70"/>
      <c r="G71" s="70"/>
      <c r="H71" s="70"/>
      <c r="I71" s="70"/>
    </row>
    <row r="72" spans="3:9" hidden="1" x14ac:dyDescent="0.25"/>
    <row r="73" spans="3:9" hidden="1" x14ac:dyDescent="0.25">
      <c r="C73" s="2"/>
      <c r="D73" s="2"/>
    </row>
  </sheetData>
  <mergeCells count="6">
    <mergeCell ref="B3:E3"/>
    <mergeCell ref="E4:E5"/>
    <mergeCell ref="B33:E33"/>
    <mergeCell ref="B4:B5"/>
    <mergeCell ref="B37:B38"/>
    <mergeCell ref="E37:E38"/>
  </mergeCells>
  <phoneticPr fontId="20" type="noConversion"/>
  <pageMargins left="0.2" right="0.2" top="0.5" bottom="0.5" header="0.3" footer="0.3"/>
  <pageSetup paperSize="9" scale="65" orientation="portrait" r:id="rId1"/>
</worksheet>
</file>

<file path=docMetadata/LabelInfo.xml><?xml version="1.0" encoding="utf-8"?>
<clbl:labelList xmlns:clbl="http://schemas.microsoft.com/office/2020/mipLabelMetadata">
  <clbl:label id="{6cf46c2e-64e9-484b-aa4e-3ffc4469b01c}" enabled="1" method="Privileged" siteId="{f5d8b812-606a-42ba-8cf9-3371cfe29c7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Detyrimet Kategori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Ilvis.Ballvora@financa.gov.al</dc:creator>
  <cp:lastModifiedBy>Sara Isufi</cp:lastModifiedBy>
  <cp:lastPrinted>2026-05-06T08:21:08Z</cp:lastPrinted>
  <dcterms:created xsi:type="dcterms:W3CDTF">2020-11-02T11:10:40Z</dcterms:created>
  <dcterms:modified xsi:type="dcterms:W3CDTF">2026-05-06T13:02:35Z</dcterms:modified>
</cp:coreProperties>
</file>