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Fran.Brahimi\Desktop\fran.brahimi\Desktop\fran.brahimi\Desktop\Desktop\Desktop\PBA 2026-2028\Buxheti 2026\Formula e buxhetit 2026\Buxheti final\"/>
    </mc:Choice>
  </mc:AlternateContent>
  <xr:revisionPtr revIDLastSave="0" documentId="13_ncr:1_{1F3DE720-026C-4F24-ACCE-60BD6E5C62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Sheet1!$A$2:$P$69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8" i="1"/>
  <c r="E69" i="1"/>
  <c r="F69" i="1"/>
  <c r="G69" i="1"/>
  <c r="H69" i="1"/>
  <c r="I69" i="1"/>
  <c r="J69" i="1"/>
  <c r="K69" i="1"/>
  <c r="L69" i="1"/>
  <c r="M69" i="1"/>
  <c r="N69" i="1"/>
  <c r="O69" i="1"/>
  <c r="D69" i="1"/>
  <c r="P69" i="1" l="1"/>
</calcChain>
</file>

<file path=xl/sharedStrings.xml><?xml version="1.0" encoding="utf-8"?>
<sst xmlns="http://schemas.openxmlformats.org/spreadsheetml/2006/main" count="82" uniqueCount="81">
  <si>
    <t>Tab.3</t>
  </si>
  <si>
    <t>Në mijë lekë</t>
  </si>
  <si>
    <t>Nr.</t>
  </si>
  <si>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</si>
  <si>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</si>
  <si>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</si>
  <si>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</si>
  <si>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</si>
  <si>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</si>
  <si>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</si>
  <si>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</si>
  <si>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</si>
  <si>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</si>
  <si>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</si>
  <si>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>Rritja e nivelit të pagave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</si>
  <si>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</si>
  <si>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</si>
  <si>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</si>
  <si>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</si>
  <si>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</si>
  <si>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</si>
  <si>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</si>
  <si>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</si>
  <si>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</si>
  <si>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</si>
  <si>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</si>
  <si>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</si>
  <si>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</si>
  <si>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</si>
  <si>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</si>
  <si>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</si>
  <si>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</si>
  <si>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</si>
  <si>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</si>
  <si>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</si>
  <si>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</si>
  <si>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</si>
  <si>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</si>
  <si>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</si>
  <si>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</si>
  <si>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</si>
  <si>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</si>
  <si>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</si>
  <si>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</si>
  <si>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</si>
  <si>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</si>
  <si>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</si>
  <si>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</si>
  <si>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</si>
  <si>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</si>
  <si>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</si>
  <si>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</si>
  <si>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</si>
  <si>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</si>
  <si>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</si>
  <si>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</si>
  <si>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</si>
  <si>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</si>
  <si>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</si>
  <si>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</si>
  <si>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</si>
  <si>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</si>
  <si>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</si>
  <si>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</si>
  <si>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</si>
  <si>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</si>
  <si>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</si>
  <si>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</si>
  <si>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</si>
  <si>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</si>
  <si>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</si>
  <si>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</si>
  <si>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</si>
  <si>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</si>
  <si>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Dimal</t>
  </si>
  <si>
    <t>Vau i Dejës</t>
  </si>
  <si>
    <t>Vlorë</t>
  </si>
  <si>
    <t>Vorë</t>
  </si>
  <si>
    <t>Transferta e pakushtëzuar për bashkitë për vitin 2026</t>
  </si>
  <si>
    <t>Transferta e pakushtëzuar e përgjithshme  2026</t>
  </si>
  <si>
    <t>Menaxhimi i mbetjeve urbane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</si>
</sst>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,##0.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Times New Roman"/>
      <family val="1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71">
    <xf numFmtId="0" fontId="0" fillId="0" borderId="0" xfId="0"/>
    <xf numFmtId="0" fontId="3" fillId="0" borderId="0" xfId="0" applyFont="1"/>
    <xf numFmtId="0" fontId="5" fillId="0" borderId="0" xfId="2" applyFont="1"/>
    <xf numFmtId="0" fontId="5" fillId="2" borderId="0" xfId="2" applyFont="1" applyFill="1"/>
    <xf numFmtId="3" fontId="5" fillId="0" borderId="0" xfId="2" applyNumberFormat="1" applyFont="1"/>
    <xf numFmtId="3" fontId="5" fillId="2" borderId="0" xfId="2" applyNumberFormat="1" applyFont="1" applyFill="1"/>
    <xf numFmtId="0" fontId="6" fillId="0" borderId="0" xfId="2" applyFont="1" applyAlignment="1">
      <alignment horizontal="center"/>
    </xf>
    <xf numFmtId="0" fontId="8" fillId="2" borderId="8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12" xfId="2" applyFont="1" applyBorder="1" applyAlignment="1">
      <alignment horizontal="center" vertical="center"/>
    </xf>
    <xf numFmtId="0" fontId="11" fillId="2" borderId="13" xfId="2" applyFont="1" applyFill="1" applyBorder="1"/>
    <xf numFmtId="3" fontId="11" fillId="2" borderId="5" xfId="2" applyNumberFormat="1" applyFont="1" applyFill="1" applyBorder="1" applyAlignment="1">
      <alignment horizontal="right" indent="1"/>
    </xf>
    <xf numFmtId="3" fontId="11" fillId="2" borderId="5" xfId="2" applyNumberFormat="1" applyFont="1" applyFill="1" applyBorder="1"/>
    <xf numFmtId="3" fontId="11" fillId="2" borderId="4" xfId="2" applyNumberFormat="1" applyFont="1" applyFill="1" applyBorder="1"/>
    <xf numFmtId="3" fontId="8" fillId="0" borderId="14" xfId="2" applyNumberFormat="1" applyFont="1" applyBorder="1"/>
    <xf numFmtId="3" fontId="3" fillId="0" borderId="0" xfId="0" applyNumberFormat="1" applyFont="1"/>
    <xf numFmtId="9" fontId="3" fillId="0" borderId="0" xfId="1" applyFont="1" applyFill="1" applyBorder="1"/>
    <xf numFmtId="9" fontId="3" fillId="0" borderId="0" xfId="0" applyNumberFormat="1" applyFont="1"/>
    <xf numFmtId="0" fontId="11" fillId="0" borderId="3" xfId="2" applyFont="1" applyBorder="1" applyAlignment="1">
      <alignment horizontal="center" vertical="center"/>
    </xf>
    <xf numFmtId="0" fontId="11" fillId="2" borderId="15" xfId="2" applyFont="1" applyFill="1" applyBorder="1"/>
    <xf numFmtId="3" fontId="11" fillId="2" borderId="16" xfId="2" applyNumberFormat="1" applyFont="1" applyFill="1" applyBorder="1" applyAlignment="1">
      <alignment horizontal="right" indent="1"/>
    </xf>
    <xf numFmtId="3" fontId="11" fillId="2" borderId="16" xfId="2" applyNumberFormat="1" applyFont="1" applyFill="1" applyBorder="1"/>
    <xf numFmtId="0" fontId="11" fillId="2" borderId="3" xfId="2" applyFont="1" applyFill="1" applyBorder="1" applyAlignment="1">
      <alignment horizontal="center" vertical="center"/>
    </xf>
    <xf numFmtId="3" fontId="12" fillId="2" borderId="16" xfId="0" applyNumberFormat="1" applyFont="1" applyFill="1" applyBorder="1" applyAlignment="1">
      <alignment horizontal="right"/>
    </xf>
    <xf numFmtId="0" fontId="11" fillId="0" borderId="15" xfId="2" applyFont="1" applyBorder="1"/>
    <xf numFmtId="3" fontId="11" fillId="2" borderId="16" xfId="0" applyNumberFormat="1" applyFont="1" applyFill="1" applyBorder="1"/>
    <xf numFmtId="0" fontId="11" fillId="0" borderId="17" xfId="2" applyFont="1" applyBorder="1" applyAlignment="1">
      <alignment horizontal="center" vertical="center"/>
    </xf>
    <xf numFmtId="3" fontId="8" fillId="2" borderId="19" xfId="2" applyNumberFormat="1" applyFont="1" applyFill="1" applyBorder="1" applyAlignment="1">
      <alignment horizontal="right" vertical="center"/>
    </xf>
    <xf numFmtId="3" fontId="8" fillId="2" borderId="0" xfId="2" applyNumberFormat="1" applyFont="1" applyFill="1" applyAlignment="1">
      <alignment horizontal="right" vertical="center"/>
    </xf>
    <xf numFmtId="165" fontId="3" fillId="0" borderId="0" xfId="0" applyNumberFormat="1" applyFont="1"/>
    <xf numFmtId="0" fontId="3" fillId="0" borderId="0" xfId="0" applyFont="1" applyAlignment="1">
      <alignment wrapText="1"/>
    </xf>
    <xf numFmtId="3" fontId="11" fillId="2" borderId="0" xfId="2" applyNumberFormat="1" applyFont="1" applyFill="1" applyAlignment="1">
      <alignment horizontal="right" vertical="center"/>
    </xf>
    <xf numFmtId="3" fontId="3" fillId="0" borderId="0" xfId="0" applyNumberFormat="1" applyFont="1" applyAlignment="1">
      <alignment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3" fontId="3" fillId="4" borderId="0" xfId="0" applyNumberFormat="1" applyFont="1" applyFill="1"/>
    <xf numFmtId="3" fontId="3" fillId="3" borderId="0" xfId="0" applyNumberFormat="1" applyFont="1" applyFill="1"/>
    <xf numFmtId="3" fontId="8" fillId="4" borderId="0" xfId="2" applyNumberFormat="1" applyFont="1" applyFill="1" applyAlignment="1">
      <alignment horizontal="right" vertical="center"/>
    </xf>
    <xf numFmtId="3" fontId="13" fillId="3" borderId="0" xfId="0" applyNumberFormat="1" applyFont="1" applyFill="1"/>
    <xf numFmtId="3" fontId="14" fillId="3" borderId="0" xfId="0" applyNumberFormat="1" applyFont="1" applyFill="1" applyAlignment="1">
      <alignment horizontal="right" vertical="center"/>
    </xf>
    <xf numFmtId="164" fontId="3" fillId="3" borderId="0" xfId="1" applyNumberFormat="1" applyFont="1" applyFill="1" applyBorder="1"/>
    <xf numFmtId="1" fontId="3" fillId="0" borderId="0" xfId="0" applyNumberFormat="1" applyFont="1"/>
    <xf numFmtId="0" fontId="8" fillId="4" borderId="0" xfId="2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right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20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21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8" fillId="2" borderId="18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25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</cellXfs>
  <cellStyles count="4">
    <cellStyle name="Normal" xfId="0" builtinId="0"/>
    <cellStyle name="Normal_Tabela Bashkite" xfId="2" xr:uid="{00000000-0005-0000-0000-000001000000}"/>
    <cellStyle name="Normal_Tabela Bashkite_Tabela Bashkite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Y94"/>
  <sheetViews>
    <sheetView tabSelected="1" topLeftCell="A47" zoomScaleNormal="100" workbookViewId="0">
      <selection activeCell="O16" sqref="O16"/>
    </sheetView>
  </sheetViews>
  <sheetFormatPr defaultColWidth="9.140625" defaultRowHeight="15" x14ac:dyDescent="0.25"/>
  <cols>
    <col min="1" max="1" width="1.28515625" style="1" customWidth="1"/>
    <col min="2" max="2" width="3.42578125" style="1" customWidth="1"/>
    <col min="3" max="3" width="15.7109375" style="1" customWidth="1"/>
    <col min="4" max="4" width="13.28515625" style="1" customWidth="1"/>
    <col min="5" max="5" width="9.28515625" style="1" customWidth="1"/>
    <col min="6" max="6" width="11.42578125" style="1" customWidth="1"/>
    <col min="7" max="7" width="11.140625" style="1" customWidth="1"/>
    <col min="8" max="8" width="11.28515625" style="1" customWidth="1"/>
    <col min="9" max="9" width="9.28515625" style="1" customWidth="1"/>
    <col min="10" max="10" width="11.7109375" style="1" customWidth="1"/>
    <col min="11" max="11" width="12.85546875" style="1" customWidth="1"/>
    <col min="12" max="12" width="8.140625" style="1" customWidth="1"/>
    <col min="13" max="13" width="10.7109375" style="1" customWidth="1"/>
    <col min="14" max="15" width="14" style="1" customWidth="1"/>
    <col min="16" max="16" width="12.85546875" style="1" customWidth="1"/>
    <col min="17" max="17" width="14.5703125" style="1" customWidth="1"/>
    <col min="18" max="18" width="15.140625" style="1" customWidth="1"/>
    <col min="19" max="19" width="19.5703125" style="1" customWidth="1"/>
    <col min="20" max="20" width="14.140625" style="1" customWidth="1"/>
    <col min="21" max="21" width="9.5703125" style="1" bestFit="1" customWidth="1"/>
    <col min="22" max="16384" width="9.140625" style="1"/>
  </cols>
  <sheetData>
    <row r="2" spans="1:25" ht="15.75" x14ac:dyDescent="0.25">
      <c r="A2" s="45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5" x14ac:dyDescent="0.25">
      <c r="A3" s="2"/>
      <c r="B3" s="1" t="s">
        <v>0</v>
      </c>
      <c r="C3" s="2"/>
      <c r="D3" s="3"/>
      <c r="E3" s="2"/>
      <c r="F3" s="2"/>
      <c r="G3" s="2"/>
      <c r="H3" s="2"/>
      <c r="I3" s="2"/>
      <c r="J3" s="2"/>
      <c r="K3" s="2"/>
      <c r="L3" s="4"/>
      <c r="M3" s="5"/>
      <c r="N3" s="5"/>
      <c r="O3" s="5"/>
    </row>
    <row r="4" spans="1:25" ht="21" thickBot="1" x14ac:dyDescent="0.35">
      <c r="B4" s="6"/>
      <c r="C4" s="6"/>
      <c r="D4" s="6"/>
      <c r="E4" s="6"/>
      <c r="F4" s="6"/>
      <c r="G4" s="6"/>
      <c r="H4" s="6"/>
      <c r="I4" s="6"/>
      <c r="J4" s="6"/>
      <c r="K4" s="6"/>
      <c r="L4" s="46" t="s">
        <v>1</v>
      </c>
      <c r="M4" s="46"/>
      <c r="N4" s="46"/>
      <c r="O4" s="46"/>
      <c r="P4" s="46"/>
      <c r="R4" s="34"/>
      <c r="S4" s="34"/>
      <c r="T4" s="34"/>
    </row>
    <row r="5" spans="1:25" ht="26.25" customHeight="1" thickBot="1" x14ac:dyDescent="0.3">
      <c r="B5" s="47" t="s">
        <v>2</v>
      </c>
      <c r="C5" s="47" t="s">
        <v>3</v>
      </c>
      <c r="D5" s="50" t="s">
        <v>79</v>
      </c>
      <c r="E5" s="62" t="s">
        <v>4</v>
      </c>
      <c r="F5" s="63"/>
      <c r="G5" s="63"/>
      <c r="H5" s="63"/>
      <c r="I5" s="63"/>
      <c r="J5" s="63"/>
      <c r="K5" s="63"/>
      <c r="L5" s="63"/>
      <c r="M5" s="63"/>
      <c r="N5" s="63"/>
      <c r="O5" s="63"/>
      <c r="P5" s="50" t="s">
        <v>5</v>
      </c>
      <c r="R5" s="34"/>
      <c r="S5" s="34"/>
      <c r="T5" s="34"/>
    </row>
    <row r="6" spans="1:25" x14ac:dyDescent="0.25">
      <c r="B6" s="48"/>
      <c r="C6" s="48"/>
      <c r="D6" s="51"/>
      <c r="E6" s="53" t="s">
        <v>6</v>
      </c>
      <c r="F6" s="55" t="s">
        <v>7</v>
      </c>
      <c r="G6" s="56"/>
      <c r="H6" s="55" t="s">
        <v>8</v>
      </c>
      <c r="I6" s="66" t="s">
        <v>9</v>
      </c>
      <c r="J6" s="56" t="s">
        <v>10</v>
      </c>
      <c r="K6" s="66" t="s">
        <v>11</v>
      </c>
      <c r="L6" s="69" t="s">
        <v>12</v>
      </c>
      <c r="M6" s="60" t="s">
        <v>13</v>
      </c>
      <c r="N6" s="58" t="s">
        <v>14</v>
      </c>
      <c r="O6" s="58" t="s">
        <v>80</v>
      </c>
      <c r="P6" s="51"/>
      <c r="R6" s="43"/>
      <c r="S6" s="44"/>
      <c r="T6" s="34"/>
    </row>
    <row r="7" spans="1:25" ht="64.5" thickBot="1" x14ac:dyDescent="0.3">
      <c r="B7" s="49"/>
      <c r="C7" s="49"/>
      <c r="D7" s="52"/>
      <c r="E7" s="54"/>
      <c r="F7" s="7" t="s">
        <v>15</v>
      </c>
      <c r="G7" s="7" t="s">
        <v>16</v>
      </c>
      <c r="H7" s="57"/>
      <c r="I7" s="67"/>
      <c r="J7" s="68"/>
      <c r="K7" s="67"/>
      <c r="L7" s="70"/>
      <c r="M7" s="61"/>
      <c r="N7" s="59"/>
      <c r="O7" s="59"/>
      <c r="P7" s="52"/>
      <c r="Q7" s="8"/>
      <c r="R7" s="43"/>
      <c r="S7" s="44"/>
      <c r="T7" s="35"/>
      <c r="U7" s="9"/>
    </row>
    <row r="8" spans="1:25" x14ac:dyDescent="0.25">
      <c r="B8" s="10">
        <v>1</v>
      </c>
      <c r="C8" s="11" t="s">
        <v>17</v>
      </c>
      <c r="D8" s="12">
        <v>189703.91110093668</v>
      </c>
      <c r="E8" s="13">
        <v>0</v>
      </c>
      <c r="F8" s="13">
        <v>43954.941276570527</v>
      </c>
      <c r="G8" s="13">
        <v>1963.2403837376544</v>
      </c>
      <c r="H8" s="13">
        <v>1934.742117608756</v>
      </c>
      <c r="I8" s="13">
        <v>21633.608266520514</v>
      </c>
      <c r="J8" s="13">
        <v>0</v>
      </c>
      <c r="K8" s="13">
        <v>1288.851848733598</v>
      </c>
      <c r="L8" s="13">
        <v>10324.356105774594</v>
      </c>
      <c r="M8" s="13">
        <v>12296.261972422944</v>
      </c>
      <c r="N8" s="14">
        <v>45771.394582241737</v>
      </c>
      <c r="O8" s="14">
        <v>6800</v>
      </c>
      <c r="P8" s="15">
        <f>D8+E8+F8+G8+H8+I8+J8+K8+L8+M8+N8+O8</f>
        <v>335671.30765454698</v>
      </c>
      <c r="Q8" s="16"/>
      <c r="R8" s="36"/>
      <c r="S8" s="37"/>
      <c r="T8" s="37"/>
      <c r="U8" s="16"/>
      <c r="V8" s="16"/>
      <c r="W8" s="17"/>
      <c r="X8" s="17"/>
      <c r="Y8" s="18"/>
    </row>
    <row r="9" spans="1:25" x14ac:dyDescent="0.25">
      <c r="B9" s="19">
        <v>2</v>
      </c>
      <c r="C9" s="20" t="s">
        <v>18</v>
      </c>
      <c r="D9" s="21">
        <v>520520.17080426664</v>
      </c>
      <c r="E9" s="22">
        <v>31137.428912624411</v>
      </c>
      <c r="F9" s="22">
        <v>172156.07251790527</v>
      </c>
      <c r="G9" s="22">
        <v>65314.719739871398</v>
      </c>
      <c r="H9" s="22">
        <v>21215.770147350435</v>
      </c>
      <c r="I9" s="22">
        <v>50978.37289382692</v>
      </c>
      <c r="J9" s="22">
        <v>26994.085310821807</v>
      </c>
      <c r="K9" s="22">
        <v>8336.963173220649</v>
      </c>
      <c r="L9" s="22">
        <v>6362.1344662685069</v>
      </c>
      <c r="M9" s="22">
        <v>18820.228223469065</v>
      </c>
      <c r="N9" s="14">
        <v>90994.728322489609</v>
      </c>
      <c r="O9" s="14">
        <v>0</v>
      </c>
      <c r="P9" s="15">
        <f t="shared" ref="P9:P68" si="0">D9+E9+F9+G9+H9+I9+J9+K9+L9+M9+N9+O9</f>
        <v>1012830.6745121147</v>
      </c>
      <c r="Q9" s="16"/>
      <c r="R9" s="36"/>
      <c r="S9" s="37"/>
      <c r="T9" s="37"/>
      <c r="U9" s="16"/>
      <c r="V9" s="16"/>
      <c r="W9" s="17"/>
      <c r="X9" s="17"/>
      <c r="Y9" s="18"/>
    </row>
    <row r="10" spans="1:25" x14ac:dyDescent="0.25">
      <c r="B10" s="19">
        <v>3</v>
      </c>
      <c r="C10" s="20" t="s">
        <v>19</v>
      </c>
      <c r="D10" s="21">
        <v>394223.79859642609</v>
      </c>
      <c r="E10" s="22">
        <v>0</v>
      </c>
      <c r="F10" s="22">
        <v>88369.23317928669</v>
      </c>
      <c r="G10" s="22">
        <v>16086.006021266541</v>
      </c>
      <c r="H10" s="22">
        <v>0</v>
      </c>
      <c r="I10" s="22">
        <v>28448.706868668087</v>
      </c>
      <c r="J10" s="22">
        <v>0</v>
      </c>
      <c r="K10" s="22">
        <v>19660.58456344399</v>
      </c>
      <c r="L10" s="22">
        <v>37674.001978524306</v>
      </c>
      <c r="M10" s="22">
        <v>16563.651835644123</v>
      </c>
      <c r="N10" s="14">
        <v>60480.478267715109</v>
      </c>
      <c r="O10" s="14">
        <v>0</v>
      </c>
      <c r="P10" s="15">
        <f t="shared" si="0"/>
        <v>661506.4613109749</v>
      </c>
      <c r="Q10" s="16"/>
      <c r="R10" s="36"/>
      <c r="S10" s="37"/>
      <c r="T10" s="37"/>
      <c r="U10" s="16"/>
      <c r="V10" s="16"/>
      <c r="W10" s="17"/>
      <c r="X10" s="17"/>
      <c r="Y10" s="18"/>
    </row>
    <row r="11" spans="1:25" x14ac:dyDescent="0.25">
      <c r="B11" s="19">
        <v>4</v>
      </c>
      <c r="C11" s="20" t="s">
        <v>20</v>
      </c>
      <c r="D11" s="21">
        <v>236908.86247969116</v>
      </c>
      <c r="E11" s="22">
        <v>5226.9065330173999</v>
      </c>
      <c r="F11" s="22">
        <v>73706.138685267884</v>
      </c>
      <c r="G11" s="22">
        <v>8737.8621241627043</v>
      </c>
      <c r="H11" s="22">
        <v>8555.3875226358141</v>
      </c>
      <c r="I11" s="22">
        <v>21822.02076273787</v>
      </c>
      <c r="J11" s="22">
        <v>0</v>
      </c>
      <c r="K11" s="22">
        <v>3086.7353702879514</v>
      </c>
      <c r="L11" s="22">
        <v>2370.7408035863737</v>
      </c>
      <c r="M11" s="22">
        <v>19917.989995344265</v>
      </c>
      <c r="N11" s="14">
        <v>44074.766014173809</v>
      </c>
      <c r="O11" s="14">
        <v>10800</v>
      </c>
      <c r="P11" s="15">
        <f t="shared" si="0"/>
        <v>435207.41029090527</v>
      </c>
      <c r="Q11" s="16"/>
      <c r="R11" s="36"/>
      <c r="S11" s="37"/>
      <c r="T11" s="37"/>
      <c r="U11" s="16"/>
      <c r="V11" s="16"/>
      <c r="W11" s="17"/>
      <c r="X11" s="17"/>
      <c r="Y11" s="18"/>
    </row>
    <row r="12" spans="1:25" x14ac:dyDescent="0.25">
      <c r="B12" s="19">
        <v>5</v>
      </c>
      <c r="C12" s="20" t="s">
        <v>21</v>
      </c>
      <c r="D12" s="21">
        <v>95546.501584109559</v>
      </c>
      <c r="E12" s="22">
        <v>0</v>
      </c>
      <c r="F12" s="22">
        <v>33515.21249504287</v>
      </c>
      <c r="G12" s="22">
        <v>8164.3399674839247</v>
      </c>
      <c r="H12" s="22">
        <v>2832.7048407836514</v>
      </c>
      <c r="I12" s="22">
        <v>21779.177449301198</v>
      </c>
      <c r="J12" s="22">
        <v>0</v>
      </c>
      <c r="K12" s="22">
        <v>3714.3460668334901</v>
      </c>
      <c r="L12" s="22">
        <v>4447.4627989318878</v>
      </c>
      <c r="M12" s="22">
        <v>12296.261972422944</v>
      </c>
      <c r="N12" s="14">
        <v>33275.778730952043</v>
      </c>
      <c r="O12" s="14">
        <v>0</v>
      </c>
      <c r="P12" s="15">
        <f t="shared" si="0"/>
        <v>215571.78590586159</v>
      </c>
      <c r="Q12" s="16"/>
      <c r="R12" s="36"/>
      <c r="S12" s="37"/>
      <c r="T12" s="37"/>
      <c r="U12" s="16"/>
      <c r="V12" s="16"/>
      <c r="W12" s="17"/>
      <c r="X12" s="17"/>
      <c r="Y12" s="18"/>
    </row>
    <row r="13" spans="1:25" x14ac:dyDescent="0.25">
      <c r="B13" s="19">
        <v>6</v>
      </c>
      <c r="C13" s="20" t="s">
        <v>22</v>
      </c>
      <c r="D13" s="21">
        <v>313821.80217601394</v>
      </c>
      <c r="E13" s="22">
        <v>0</v>
      </c>
      <c r="F13" s="22">
        <v>90120.468664391126</v>
      </c>
      <c r="G13" s="22">
        <v>5471.8882108008347</v>
      </c>
      <c r="H13" s="22">
        <v>3899.4016212647039</v>
      </c>
      <c r="I13" s="22">
        <v>22046.8878021165</v>
      </c>
      <c r="J13" s="22">
        <v>0</v>
      </c>
      <c r="K13" s="22">
        <v>6763.8501779781118</v>
      </c>
      <c r="L13" s="22">
        <v>13696.467979255458</v>
      </c>
      <c r="M13" s="22">
        <v>14552.83842403133</v>
      </c>
      <c r="N13" s="14">
        <v>57503.709433361837</v>
      </c>
      <c r="O13" s="14">
        <v>7600</v>
      </c>
      <c r="P13" s="15">
        <f t="shared" si="0"/>
        <v>535477.31448921387</v>
      </c>
      <c r="Q13" s="16"/>
      <c r="R13" s="36"/>
      <c r="S13" s="37"/>
      <c r="T13" s="37"/>
      <c r="U13" s="16"/>
      <c r="V13" s="16"/>
      <c r="W13" s="17"/>
      <c r="X13" s="17"/>
      <c r="Y13" s="18"/>
    </row>
    <row r="14" spans="1:25" x14ac:dyDescent="0.25">
      <c r="B14" s="19">
        <v>7</v>
      </c>
      <c r="C14" s="20" t="s">
        <v>23</v>
      </c>
      <c r="D14" s="21">
        <v>604699.00686566939</v>
      </c>
      <c r="E14" s="22">
        <v>27379.034220567319</v>
      </c>
      <c r="F14" s="22">
        <v>203167.81967125158</v>
      </c>
      <c r="G14" s="22">
        <v>48168.654102681954</v>
      </c>
      <c r="H14" s="22">
        <v>14564.728076150526</v>
      </c>
      <c r="I14" s="22">
        <v>42030.352055822797</v>
      </c>
      <c r="J14" s="22">
        <v>0</v>
      </c>
      <c r="K14" s="22">
        <v>12115.189746931856</v>
      </c>
      <c r="L14" s="22">
        <v>18466.534271852848</v>
      </c>
      <c r="M14" s="22">
        <v>17691.940029556587</v>
      </c>
      <c r="N14" s="14">
        <v>102548.04143237622</v>
      </c>
      <c r="O14" s="14">
        <v>0</v>
      </c>
      <c r="P14" s="15">
        <f t="shared" si="0"/>
        <v>1090831.3004728612</v>
      </c>
      <c r="Q14" s="16"/>
      <c r="R14" s="36"/>
      <c r="S14" s="37"/>
      <c r="T14" s="37"/>
      <c r="U14" s="16"/>
      <c r="V14" s="16"/>
      <c r="W14" s="17"/>
      <c r="X14" s="17"/>
      <c r="Y14" s="18"/>
    </row>
    <row r="15" spans="1:25" x14ac:dyDescent="0.25">
      <c r="B15" s="19">
        <v>8</v>
      </c>
      <c r="C15" s="20" t="s">
        <v>24</v>
      </c>
      <c r="D15" s="21">
        <v>310931.38806936587</v>
      </c>
      <c r="E15" s="22">
        <v>0</v>
      </c>
      <c r="F15" s="22">
        <v>88893.709395054699</v>
      </c>
      <c r="G15" s="22">
        <v>2449.7778429817799</v>
      </c>
      <c r="H15" s="22">
        <v>2016.1174076571165</v>
      </c>
      <c r="I15" s="22">
        <v>20978.371558982057</v>
      </c>
      <c r="J15" s="22">
        <v>0</v>
      </c>
      <c r="K15" s="22">
        <v>1293.8637085701735</v>
      </c>
      <c r="L15" s="22">
        <v>10226.74825628424</v>
      </c>
      <c r="M15" s="22">
        <v>38562.631658319275</v>
      </c>
      <c r="N15" s="14">
        <v>57741.332884174946</v>
      </c>
      <c r="O15" s="14">
        <v>24800</v>
      </c>
      <c r="P15" s="15">
        <f t="shared" si="0"/>
        <v>557893.94078139018</v>
      </c>
      <c r="Q15" s="16"/>
      <c r="R15" s="36"/>
      <c r="S15" s="37"/>
      <c r="T15" s="37"/>
      <c r="U15" s="16"/>
      <c r="V15" s="16"/>
      <c r="W15" s="17"/>
      <c r="X15" s="17"/>
      <c r="Y15" s="18"/>
    </row>
    <row r="16" spans="1:25" x14ac:dyDescent="0.25">
      <c r="B16" s="19">
        <v>9</v>
      </c>
      <c r="C16" s="20" t="s">
        <v>25</v>
      </c>
      <c r="D16" s="21">
        <v>132994.57380628074</v>
      </c>
      <c r="E16" s="22">
        <v>0</v>
      </c>
      <c r="F16" s="22">
        <v>4445.4605301731617</v>
      </c>
      <c r="G16" s="22">
        <v>573.52215667878158</v>
      </c>
      <c r="H16" s="22">
        <v>1821.0560506294296</v>
      </c>
      <c r="I16" s="22">
        <v>21633.608266520514</v>
      </c>
      <c r="J16" s="22">
        <v>0</v>
      </c>
      <c r="K16" s="22">
        <v>6703.5903290188462</v>
      </c>
      <c r="L16" s="22">
        <v>6620.3311608115773</v>
      </c>
      <c r="M16" s="22">
        <v>7858.3674274899577</v>
      </c>
      <c r="N16" s="14">
        <v>34315.555244469462</v>
      </c>
      <c r="O16" s="14">
        <v>9300</v>
      </c>
      <c r="P16" s="15">
        <f t="shared" si="0"/>
        <v>226266.06497207249</v>
      </c>
      <c r="Q16" s="16"/>
      <c r="R16" s="36"/>
      <c r="S16" s="37"/>
      <c r="T16" s="37"/>
      <c r="U16" s="16"/>
      <c r="V16" s="16"/>
      <c r="W16" s="17"/>
      <c r="X16" s="17"/>
      <c r="Y16" s="18"/>
    </row>
    <row r="17" spans="2:25" x14ac:dyDescent="0.25">
      <c r="B17" s="19">
        <v>10</v>
      </c>
      <c r="C17" s="20" t="s">
        <v>26</v>
      </c>
      <c r="D17" s="21">
        <v>1505830.6536810952</v>
      </c>
      <c r="E17" s="22">
        <v>25860.74232288131</v>
      </c>
      <c r="F17" s="22">
        <v>312130.14339637896</v>
      </c>
      <c r="G17" s="22">
        <v>82459.595745219325</v>
      </c>
      <c r="H17" s="22">
        <v>29854.914075203473</v>
      </c>
      <c r="I17" s="22">
        <v>102198.16477054845</v>
      </c>
      <c r="J17" s="22">
        <v>0</v>
      </c>
      <c r="K17" s="22">
        <v>4734.7495283333228</v>
      </c>
      <c r="L17" s="22">
        <v>31562.84324593933</v>
      </c>
      <c r="M17" s="22">
        <v>58171.287367531746</v>
      </c>
      <c r="N17" s="14">
        <v>190050.89919617312</v>
      </c>
      <c r="O17" s="14">
        <v>225100</v>
      </c>
      <c r="P17" s="15">
        <f t="shared" si="0"/>
        <v>2567953.9933293043</v>
      </c>
      <c r="Q17" s="16"/>
      <c r="R17" s="36"/>
      <c r="S17" s="37"/>
      <c r="T17" s="37"/>
      <c r="U17" s="16"/>
      <c r="V17" s="16"/>
      <c r="W17" s="17"/>
      <c r="X17" s="17"/>
      <c r="Y17" s="18"/>
    </row>
    <row r="18" spans="2:25" x14ac:dyDescent="0.25">
      <c r="B18" s="19">
        <v>11</v>
      </c>
      <c r="C18" s="20" t="s">
        <v>27</v>
      </c>
      <c r="D18" s="21">
        <v>1058391.789983768</v>
      </c>
      <c r="E18" s="22">
        <v>32357.040442488655</v>
      </c>
      <c r="F18" s="22">
        <v>367043.99337492289</v>
      </c>
      <c r="G18" s="22">
        <v>94706.105696445244</v>
      </c>
      <c r="H18" s="22">
        <v>52828.134758122622</v>
      </c>
      <c r="I18" s="22">
        <v>75464.258117152494</v>
      </c>
      <c r="J18" s="22">
        <v>24010.528513309924</v>
      </c>
      <c r="K18" s="22">
        <v>17922.516970287856</v>
      </c>
      <c r="L18" s="22">
        <v>22975.637344423918</v>
      </c>
      <c r="M18" s="22">
        <v>18820.228223469065</v>
      </c>
      <c r="N18" s="14">
        <v>181393.33640869241</v>
      </c>
      <c r="O18" s="14">
        <v>56000</v>
      </c>
      <c r="P18" s="15">
        <f t="shared" si="0"/>
        <v>2001913.5698330831</v>
      </c>
      <c r="Q18" s="16"/>
      <c r="R18" s="36"/>
      <c r="S18" s="37"/>
      <c r="T18" s="37"/>
      <c r="U18" s="16"/>
      <c r="V18" s="16"/>
      <c r="W18" s="17"/>
      <c r="X18" s="17"/>
      <c r="Y18" s="18"/>
    </row>
    <row r="19" spans="2:25" x14ac:dyDescent="0.25">
      <c r="B19" s="19">
        <v>12</v>
      </c>
      <c r="C19" s="20" t="s">
        <v>28</v>
      </c>
      <c r="D19" s="21">
        <v>948898.2705907441</v>
      </c>
      <c r="E19" s="22">
        <v>24197.936221314012</v>
      </c>
      <c r="F19" s="22">
        <v>279714.08399144164</v>
      </c>
      <c r="G19" s="22">
        <v>67763.307951011666</v>
      </c>
      <c r="H19" s="22">
        <v>17284.632646196835</v>
      </c>
      <c r="I19" s="22">
        <v>69316.009472379519</v>
      </c>
      <c r="J19" s="22">
        <v>29615.535397942909</v>
      </c>
      <c r="K19" s="22">
        <v>5957.0025938801764</v>
      </c>
      <c r="L19" s="22">
        <v>11202.557783432456</v>
      </c>
      <c r="M19" s="22">
        <v>75961.3668219065</v>
      </c>
      <c r="N19" s="14">
        <v>184356.39091048043</v>
      </c>
      <c r="O19" s="14">
        <v>95000</v>
      </c>
      <c r="P19" s="15">
        <f t="shared" si="0"/>
        <v>1809267.0943807303</v>
      </c>
      <c r="Q19" s="16"/>
      <c r="R19" s="36"/>
      <c r="S19" s="37"/>
      <c r="T19" s="37"/>
      <c r="U19" s="16"/>
      <c r="V19" s="16"/>
      <c r="W19" s="17"/>
      <c r="X19" s="17"/>
      <c r="Y19" s="18"/>
    </row>
    <row r="20" spans="2:25" x14ac:dyDescent="0.25">
      <c r="B20" s="19">
        <v>13</v>
      </c>
      <c r="C20" s="20" t="s">
        <v>29</v>
      </c>
      <c r="D20" s="21">
        <v>199757.32504261119</v>
      </c>
      <c r="E20" s="22">
        <v>0</v>
      </c>
      <c r="F20" s="22">
        <v>14536.244302527355</v>
      </c>
      <c r="G20" s="22">
        <v>1947.8358630004141</v>
      </c>
      <c r="H20" s="22">
        <v>0</v>
      </c>
      <c r="I20" s="22">
        <v>34069.928290987809</v>
      </c>
      <c r="J20" s="1">
        <v>0</v>
      </c>
      <c r="K20" s="22">
        <v>5416.8235002858155</v>
      </c>
      <c r="L20" s="22">
        <v>3690.4475624574266</v>
      </c>
      <c r="M20" s="22">
        <v>19948.51641738155</v>
      </c>
      <c r="N20" s="14">
        <v>40696.909321034356</v>
      </c>
      <c r="O20" s="14">
        <v>0</v>
      </c>
      <c r="P20" s="15">
        <f t="shared" si="0"/>
        <v>320064.0303002859</v>
      </c>
      <c r="Q20" s="16"/>
      <c r="R20" s="36"/>
      <c r="S20" s="37"/>
      <c r="T20" s="37"/>
      <c r="U20" s="16"/>
      <c r="V20" s="16"/>
      <c r="W20" s="17"/>
      <c r="X20" s="17"/>
      <c r="Y20" s="18"/>
    </row>
    <row r="21" spans="2:25" x14ac:dyDescent="0.25">
      <c r="B21" s="19">
        <v>14</v>
      </c>
      <c r="C21" s="20" t="s">
        <v>30</v>
      </c>
      <c r="D21" s="21">
        <v>114076.24367532071</v>
      </c>
      <c r="E21" s="22">
        <v>0</v>
      </c>
      <c r="F21" s="22">
        <v>37497.259009048088</v>
      </c>
      <c r="G21" s="22">
        <v>16328.679934967849</v>
      </c>
      <c r="H21" s="22">
        <v>7373.9763606592933</v>
      </c>
      <c r="I21" s="22">
        <v>29601.523848376255</v>
      </c>
      <c r="J21" s="22">
        <v>0</v>
      </c>
      <c r="K21" s="22">
        <v>26265.861976822634</v>
      </c>
      <c r="L21" s="22">
        <v>17656.487102193772</v>
      </c>
      <c r="M21" s="22">
        <v>3590.9775642687832</v>
      </c>
      <c r="N21" s="14">
        <v>37204.93586834013</v>
      </c>
      <c r="O21" s="14">
        <v>1000</v>
      </c>
      <c r="P21" s="15">
        <f t="shared" si="0"/>
        <v>290595.94533999753</v>
      </c>
      <c r="Q21" s="16"/>
      <c r="R21" s="36"/>
      <c r="S21" s="37"/>
      <c r="T21" s="37"/>
      <c r="U21" s="16"/>
      <c r="V21" s="16"/>
      <c r="W21" s="17"/>
      <c r="X21" s="17"/>
      <c r="Y21" s="18"/>
    </row>
    <row r="22" spans="2:25" x14ac:dyDescent="0.25">
      <c r="B22" s="19">
        <v>15</v>
      </c>
      <c r="C22" s="20" t="s">
        <v>31</v>
      </c>
      <c r="D22" s="21">
        <v>317032.06961488898</v>
      </c>
      <c r="E22" s="22">
        <v>20554.187690313185</v>
      </c>
      <c r="F22" s="22">
        <v>131263.35537393423</v>
      </c>
      <c r="G22" s="22">
        <v>40821.699837419626</v>
      </c>
      <c r="H22" s="22">
        <v>9527.7137441334889</v>
      </c>
      <c r="I22" s="22">
        <v>47364.398810662955</v>
      </c>
      <c r="J22" s="22">
        <v>0</v>
      </c>
      <c r="K22" s="22">
        <v>10453.929648719173</v>
      </c>
      <c r="L22" s="22">
        <v>10074.416446862828</v>
      </c>
      <c r="M22" s="22">
        <v>12125.757290711117</v>
      </c>
      <c r="N22" s="14">
        <v>64419.815982578424</v>
      </c>
      <c r="O22" s="14">
        <v>24600</v>
      </c>
      <c r="P22" s="15">
        <f t="shared" si="0"/>
        <v>688237.34444022411</v>
      </c>
      <c r="Q22" s="16"/>
      <c r="R22" s="36"/>
      <c r="S22" s="37"/>
      <c r="T22" s="37"/>
      <c r="U22" s="16"/>
      <c r="V22" s="16"/>
      <c r="W22" s="17"/>
      <c r="X22" s="17"/>
      <c r="Y22" s="18"/>
    </row>
    <row r="23" spans="2:25" x14ac:dyDescent="0.25">
      <c r="B23" s="23">
        <v>16</v>
      </c>
      <c r="C23" s="20" t="s">
        <v>32</v>
      </c>
      <c r="D23" s="21">
        <v>315137.61237413727</v>
      </c>
      <c r="E23" s="22">
        <v>7342.5591773339656</v>
      </c>
      <c r="F23" s="22">
        <v>115025.5483622942</v>
      </c>
      <c r="G23" s="22">
        <v>14695.098162366161</v>
      </c>
      <c r="H23" s="22">
        <v>5813.7999163613704</v>
      </c>
      <c r="I23" s="22">
        <v>26043.809227816742</v>
      </c>
      <c r="J23" s="22">
        <v>0</v>
      </c>
      <c r="K23" s="22">
        <v>21668.778244730638</v>
      </c>
      <c r="L23" s="22">
        <v>25543.000438568546</v>
      </c>
      <c r="M23" s="22">
        <v>12296.261972422944</v>
      </c>
      <c r="N23" s="14">
        <v>55344.745830653141</v>
      </c>
      <c r="O23" s="14">
        <v>6800</v>
      </c>
      <c r="P23" s="15">
        <f t="shared" si="0"/>
        <v>605711.21370668488</v>
      </c>
      <c r="Q23" s="16"/>
      <c r="R23" s="36"/>
      <c r="S23" s="37"/>
      <c r="T23" s="37"/>
      <c r="U23" s="16"/>
      <c r="V23" s="16"/>
      <c r="W23" s="17"/>
      <c r="X23" s="17"/>
      <c r="Y23" s="18"/>
    </row>
    <row r="24" spans="2:25" x14ac:dyDescent="0.25">
      <c r="B24" s="19">
        <v>17</v>
      </c>
      <c r="C24" s="20" t="s">
        <v>33</v>
      </c>
      <c r="D24" s="21">
        <v>210976.25867594837</v>
      </c>
      <c r="E24" s="22">
        <v>7653.684566204045</v>
      </c>
      <c r="F24" s="22">
        <v>55109.689723759278</v>
      </c>
      <c r="G24" s="22">
        <v>5471.8882108008347</v>
      </c>
      <c r="H24" s="22">
        <v>4672.9080184832828</v>
      </c>
      <c r="I24" s="22">
        <v>23729.168346230606</v>
      </c>
      <c r="J24" s="22">
        <v>0</v>
      </c>
      <c r="K24" s="22">
        <v>20896.692103605452</v>
      </c>
      <c r="L24" s="22">
        <v>2095.0872783526211</v>
      </c>
      <c r="M24" s="22">
        <v>13965.799446763784</v>
      </c>
      <c r="N24" s="14">
        <v>43667.460812318284</v>
      </c>
      <c r="O24" s="14">
        <v>0</v>
      </c>
      <c r="P24" s="15">
        <f t="shared" si="0"/>
        <v>388238.63718246645</v>
      </c>
      <c r="Q24" s="16"/>
      <c r="R24" s="36"/>
      <c r="S24" s="37"/>
      <c r="T24" s="37"/>
      <c r="U24" s="16"/>
      <c r="V24" s="16"/>
      <c r="W24" s="17"/>
      <c r="X24" s="17"/>
      <c r="Y24" s="18"/>
    </row>
    <row r="25" spans="2:25" x14ac:dyDescent="0.25">
      <c r="B25" s="19">
        <v>18</v>
      </c>
      <c r="C25" s="20" t="s">
        <v>34</v>
      </c>
      <c r="D25" s="21">
        <v>175544.67755568764</v>
      </c>
      <c r="E25" s="22">
        <v>0</v>
      </c>
      <c r="F25" s="22">
        <v>24395.129896656854</v>
      </c>
      <c r="G25" s="22">
        <v>1389.7182270588728</v>
      </c>
      <c r="H25" s="22">
        <v>970.96114513004113</v>
      </c>
      <c r="I25" s="22">
        <v>24446.395864248101</v>
      </c>
      <c r="J25" s="22">
        <v>0</v>
      </c>
      <c r="K25" s="22">
        <v>11696.301574551748</v>
      </c>
      <c r="L25" s="22">
        <v>5866.866024250392</v>
      </c>
      <c r="M25" s="22">
        <v>12296.261972422944</v>
      </c>
      <c r="N25" s="14">
        <v>46390.288479270552</v>
      </c>
      <c r="O25" s="14">
        <v>24100</v>
      </c>
      <c r="P25" s="15">
        <f t="shared" si="0"/>
        <v>327096.60073927714</v>
      </c>
      <c r="Q25" s="16"/>
      <c r="R25" s="36"/>
      <c r="S25" s="37"/>
      <c r="T25" s="37"/>
      <c r="U25" s="16"/>
      <c r="V25" s="16"/>
      <c r="W25" s="17"/>
      <c r="X25" s="17"/>
      <c r="Y25" s="18"/>
    </row>
    <row r="26" spans="2:25" x14ac:dyDescent="0.25">
      <c r="B26" s="19">
        <v>19</v>
      </c>
      <c r="C26" s="20" t="s">
        <v>35</v>
      </c>
      <c r="D26" s="21">
        <v>849834.46246942179</v>
      </c>
      <c r="E26" s="22">
        <v>0</v>
      </c>
      <c r="F26" s="22">
        <v>328548.33143310493</v>
      </c>
      <c r="G26" s="22">
        <v>45815.765068980814</v>
      </c>
      <c r="H26" s="22">
        <v>15928.335568778964</v>
      </c>
      <c r="I26" s="22">
        <v>64722.866191096291</v>
      </c>
      <c r="J26" s="22">
        <v>0</v>
      </c>
      <c r="K26" s="22">
        <v>626.48247957186925</v>
      </c>
      <c r="L26" s="22">
        <v>0</v>
      </c>
      <c r="M26" s="22">
        <v>4719.2657581812655</v>
      </c>
      <c r="N26" s="14">
        <v>174576.52471151348</v>
      </c>
      <c r="O26" s="14">
        <v>35700</v>
      </c>
      <c r="P26" s="15">
        <f t="shared" si="0"/>
        <v>1520472.0336806492</v>
      </c>
      <c r="Q26" s="16"/>
      <c r="R26" s="36"/>
      <c r="S26" s="37"/>
      <c r="T26" s="37"/>
      <c r="U26" s="16"/>
      <c r="V26" s="16"/>
      <c r="W26" s="17"/>
      <c r="X26" s="17"/>
      <c r="Y26" s="18"/>
    </row>
    <row r="27" spans="2:25" x14ac:dyDescent="0.25">
      <c r="B27" s="19">
        <v>20</v>
      </c>
      <c r="C27" s="20" t="s">
        <v>36</v>
      </c>
      <c r="D27" s="21">
        <v>333714.89885910804</v>
      </c>
      <c r="E27" s="22">
        <v>14469.819585569827</v>
      </c>
      <c r="F27" s="22">
        <v>116725.30936686846</v>
      </c>
      <c r="G27" s="22">
        <v>27758.993815813639</v>
      </c>
      <c r="H27" s="22">
        <v>10139.503944976039</v>
      </c>
      <c r="I27" s="22">
        <v>27250.536636508059</v>
      </c>
      <c r="J27" s="22">
        <v>0</v>
      </c>
      <c r="K27" s="22">
        <v>1293.8637085701735</v>
      </c>
      <c r="L27" s="22">
        <v>7365.6806070414477</v>
      </c>
      <c r="M27" s="22">
        <v>25344.194474515185</v>
      </c>
      <c r="N27" s="14">
        <v>95735.195518327004</v>
      </c>
      <c r="O27" s="14">
        <v>54600</v>
      </c>
      <c r="P27" s="15">
        <f t="shared" si="0"/>
        <v>714397.99651729781</v>
      </c>
      <c r="Q27" s="16"/>
      <c r="R27" s="36"/>
      <c r="S27" s="37"/>
      <c r="T27" s="37"/>
      <c r="U27" s="16"/>
      <c r="V27" s="16"/>
      <c r="W27" s="17"/>
      <c r="X27" s="17"/>
      <c r="Y27" s="18"/>
    </row>
    <row r="28" spans="2:25" x14ac:dyDescent="0.25">
      <c r="B28" s="19">
        <v>21</v>
      </c>
      <c r="C28" s="20" t="s">
        <v>37</v>
      </c>
      <c r="D28" s="21">
        <v>95739.918750028795</v>
      </c>
      <c r="E28" s="22">
        <v>0</v>
      </c>
      <c r="F28" s="22">
        <v>13362.318752304001</v>
      </c>
      <c r="G28" s="22">
        <v>2449.7778429817799</v>
      </c>
      <c r="H28" s="22">
        <v>4567.5988195971704</v>
      </c>
      <c r="I28" s="22">
        <v>21827.752476161539</v>
      </c>
      <c r="J28" s="22">
        <v>0</v>
      </c>
      <c r="K28" s="22">
        <v>4704.7602424118932</v>
      </c>
      <c r="L28" s="22">
        <v>10074.416446862828</v>
      </c>
      <c r="M28" s="22">
        <v>12296.261972422944</v>
      </c>
      <c r="N28" s="14">
        <v>29549.340509793594</v>
      </c>
      <c r="O28" s="14">
        <v>16200</v>
      </c>
      <c r="P28" s="15">
        <f t="shared" si="0"/>
        <v>210772.14581256456</v>
      </c>
      <c r="Q28" s="16"/>
      <c r="R28" s="36"/>
      <c r="S28" s="37"/>
      <c r="T28" s="37"/>
      <c r="U28" s="16"/>
      <c r="V28" s="16"/>
      <c r="W28" s="17"/>
      <c r="X28" s="17"/>
      <c r="Y28" s="18"/>
    </row>
    <row r="29" spans="2:25" x14ac:dyDescent="0.25">
      <c r="B29" s="19">
        <v>22</v>
      </c>
      <c r="C29" s="20" t="s">
        <v>38</v>
      </c>
      <c r="D29" s="21">
        <v>203870.87212241674</v>
      </c>
      <c r="E29" s="22">
        <v>0</v>
      </c>
      <c r="F29" s="22">
        <v>43121.301933286108</v>
      </c>
      <c r="G29" s="22">
        <v>8980.5360378640162</v>
      </c>
      <c r="H29" s="22">
        <v>2848.2618815281903</v>
      </c>
      <c r="I29" s="22">
        <v>21633.608266520514</v>
      </c>
      <c r="J29" s="22">
        <v>0</v>
      </c>
      <c r="K29" s="22">
        <v>11035.307447768502</v>
      </c>
      <c r="L29" s="22">
        <v>13225.537002240029</v>
      </c>
      <c r="M29" s="22">
        <v>3590.9775642687832</v>
      </c>
      <c r="N29" s="14">
        <v>42595.293930356383</v>
      </c>
      <c r="O29" s="14">
        <v>0</v>
      </c>
      <c r="P29" s="15">
        <f t="shared" si="0"/>
        <v>350901.69618624926</v>
      </c>
      <c r="Q29" s="16"/>
      <c r="R29" s="36"/>
      <c r="S29" s="37"/>
      <c r="T29" s="37"/>
      <c r="U29" s="16"/>
      <c r="V29" s="16"/>
      <c r="W29" s="17"/>
      <c r="X29" s="17"/>
      <c r="Y29" s="18"/>
    </row>
    <row r="30" spans="2:25" x14ac:dyDescent="0.25">
      <c r="B30" s="19">
        <v>23</v>
      </c>
      <c r="C30" s="20" t="s">
        <v>39</v>
      </c>
      <c r="D30" s="21">
        <v>175908.2599404887</v>
      </c>
      <c r="E30" s="22">
        <v>11053.029797788329</v>
      </c>
      <c r="F30" s="22">
        <v>52705.825788771755</v>
      </c>
      <c r="G30" s="22">
        <v>8980.5360378640162</v>
      </c>
      <c r="H30" s="22">
        <v>6508.324414415365</v>
      </c>
      <c r="I30" s="22">
        <v>24732.834381708402</v>
      </c>
      <c r="J30" s="22">
        <v>0</v>
      </c>
      <c r="K30" s="22">
        <v>21844.209800402292</v>
      </c>
      <c r="L30" s="22">
        <v>11731.097262326259</v>
      </c>
      <c r="M30" s="22">
        <v>21781.26467964445</v>
      </c>
      <c r="N30" s="14">
        <v>38883.720480330958</v>
      </c>
      <c r="O30" s="14">
        <v>7600</v>
      </c>
      <c r="P30" s="15">
        <f t="shared" si="0"/>
        <v>381729.10258374049</v>
      </c>
      <c r="Q30" s="16"/>
      <c r="R30" s="36"/>
      <c r="S30" s="37"/>
      <c r="T30" s="37"/>
      <c r="U30" s="16"/>
      <c r="V30" s="16"/>
      <c r="W30" s="17"/>
      <c r="X30" s="17"/>
      <c r="Y30" s="18"/>
    </row>
    <row r="31" spans="2:25" x14ac:dyDescent="0.25">
      <c r="B31" s="19">
        <v>24</v>
      </c>
      <c r="C31" s="20" t="s">
        <v>40</v>
      </c>
      <c r="D31" s="21">
        <v>95864.435073841611</v>
      </c>
      <c r="E31" s="22">
        <v>0</v>
      </c>
      <c r="F31" s="22">
        <v>17793.93269764684</v>
      </c>
      <c r="G31" s="22">
        <v>1963.2403837376544</v>
      </c>
      <c r="H31" s="22">
        <v>0</v>
      </c>
      <c r="I31" s="22">
        <v>21633.608266520514</v>
      </c>
      <c r="J31" s="22">
        <v>0</v>
      </c>
      <c r="K31" s="22">
        <v>2520.2872589753297</v>
      </c>
      <c r="L31" s="22">
        <v>2271.0443371389233</v>
      </c>
      <c r="M31" s="22">
        <v>13424.55016633543</v>
      </c>
      <c r="N31" s="14">
        <v>26504.582376531565</v>
      </c>
      <c r="O31" s="14">
        <v>0</v>
      </c>
      <c r="P31" s="15">
        <f t="shared" si="0"/>
        <v>181975.68056072784</v>
      </c>
      <c r="Q31" s="16"/>
      <c r="R31" s="36"/>
      <c r="S31" s="37"/>
      <c r="T31" s="37"/>
      <c r="U31" s="16"/>
      <c r="V31" s="16"/>
      <c r="W31" s="17"/>
      <c r="X31" s="17"/>
      <c r="Y31" s="18"/>
    </row>
    <row r="32" spans="2:25" x14ac:dyDescent="0.25">
      <c r="B32" s="19">
        <v>25</v>
      </c>
      <c r="C32" s="20" t="s">
        <v>41</v>
      </c>
      <c r="D32" s="21">
        <v>665251.64124027384</v>
      </c>
      <c r="E32" s="22">
        <v>24890.031109606662</v>
      </c>
      <c r="F32" s="22">
        <v>235387.87642022956</v>
      </c>
      <c r="G32" s="22">
        <v>71029.281864373552</v>
      </c>
      <c r="H32" s="22">
        <v>29912.35545641408</v>
      </c>
      <c r="I32" s="22">
        <v>48413.838324405107</v>
      </c>
      <c r="J32" s="22">
        <v>0</v>
      </c>
      <c r="K32" s="22">
        <v>22419.725302243252</v>
      </c>
      <c r="L32" s="22">
        <v>8600.746232340407</v>
      </c>
      <c r="M32" s="22">
        <v>59678.053963569088</v>
      </c>
      <c r="N32" s="14">
        <v>128979.32967396887</v>
      </c>
      <c r="O32" s="14">
        <v>7600</v>
      </c>
      <c r="P32" s="15">
        <f t="shared" si="0"/>
        <v>1302162.8795874242</v>
      </c>
      <c r="Q32" s="16"/>
      <c r="R32" s="36"/>
      <c r="S32" s="37"/>
      <c r="T32" s="37"/>
      <c r="U32" s="16"/>
      <c r="V32" s="16"/>
      <c r="W32" s="17"/>
      <c r="X32" s="17"/>
      <c r="Y32" s="18"/>
    </row>
    <row r="33" spans="2:25" x14ac:dyDescent="0.25">
      <c r="B33" s="19">
        <v>26</v>
      </c>
      <c r="C33" s="20" t="s">
        <v>42</v>
      </c>
      <c r="D33" s="21">
        <v>446567.53999835806</v>
      </c>
      <c r="E33" s="22">
        <v>0</v>
      </c>
      <c r="F33" s="22">
        <v>136604.34122382017</v>
      </c>
      <c r="G33" s="22">
        <v>26698.934199890733</v>
      </c>
      <c r="H33" s="22">
        <v>5722.8510627779087</v>
      </c>
      <c r="I33" s="22">
        <v>34007.170461126872</v>
      </c>
      <c r="J33" s="22">
        <v>0</v>
      </c>
      <c r="K33" s="22">
        <v>8724.1743969808776</v>
      </c>
      <c r="L33" s="22">
        <v>9345.6002838780896</v>
      </c>
      <c r="M33" s="22">
        <v>21076.804611294025</v>
      </c>
      <c r="N33" s="14">
        <v>65917.79335561757</v>
      </c>
      <c r="O33" s="14">
        <v>39000</v>
      </c>
      <c r="P33" s="15">
        <f t="shared" si="0"/>
        <v>793665.20959374425</v>
      </c>
      <c r="Q33" s="16"/>
      <c r="R33" s="36"/>
      <c r="S33" s="37"/>
      <c r="T33" s="37"/>
      <c r="U33" s="16"/>
      <c r="V33" s="16"/>
      <c r="W33" s="17"/>
      <c r="X33" s="17"/>
      <c r="Y33" s="18"/>
    </row>
    <row r="34" spans="2:25" x14ac:dyDescent="0.25">
      <c r="B34" s="19">
        <v>27</v>
      </c>
      <c r="C34" s="20" t="s">
        <v>43</v>
      </c>
      <c r="D34" s="21">
        <v>280051.67321052623</v>
      </c>
      <c r="E34" s="22">
        <v>0</v>
      </c>
      <c r="F34" s="22">
        <v>97373.128080318173</v>
      </c>
      <c r="G34" s="22">
        <v>30207.582026953925</v>
      </c>
      <c r="H34" s="22">
        <v>10575.291548115332</v>
      </c>
      <c r="I34" s="22">
        <v>24769.88202991756</v>
      </c>
      <c r="J34" s="22">
        <v>2982.2713747953267</v>
      </c>
      <c r="K34" s="22">
        <v>2219.3207444182322</v>
      </c>
      <c r="L34" s="22">
        <v>2645.7685671036757</v>
      </c>
      <c r="M34" s="22">
        <v>16563.651835644123</v>
      </c>
      <c r="N34" s="14">
        <v>50568.100091871791</v>
      </c>
      <c r="O34" s="14">
        <v>0</v>
      </c>
      <c r="P34" s="15">
        <f t="shared" si="0"/>
        <v>517956.66950966441</v>
      </c>
      <c r="Q34" s="16"/>
      <c r="R34" s="36"/>
      <c r="S34" s="37"/>
      <c r="T34" s="37"/>
      <c r="U34" s="16"/>
      <c r="V34" s="16"/>
      <c r="W34" s="17"/>
      <c r="X34" s="17"/>
      <c r="Y34" s="18"/>
    </row>
    <row r="35" spans="2:25" x14ac:dyDescent="0.25">
      <c r="B35" s="19">
        <v>28</v>
      </c>
      <c r="C35" s="20" t="s">
        <v>44</v>
      </c>
      <c r="D35" s="21">
        <v>533325.94846338464</v>
      </c>
      <c r="E35" s="22">
        <v>22109.302233821647</v>
      </c>
      <c r="F35" s="22">
        <v>148312.57458233443</v>
      </c>
      <c r="G35" s="22">
        <v>51434.628016043811</v>
      </c>
      <c r="H35" s="22">
        <v>7734.1816886674751</v>
      </c>
      <c r="I35" s="22">
        <v>81815.042644562709</v>
      </c>
      <c r="J35" s="22">
        <v>2842.8</v>
      </c>
      <c r="K35" s="22">
        <v>16593.926250948261</v>
      </c>
      <c r="L35" s="22">
        <v>25252.493306275923</v>
      </c>
      <c r="M35" s="22">
        <v>7858.3674274899577</v>
      </c>
      <c r="N35" s="14">
        <v>98067.148168718006</v>
      </c>
      <c r="O35" s="14">
        <v>0</v>
      </c>
      <c r="P35" s="15">
        <f t="shared" si="0"/>
        <v>995346.41278224671</v>
      </c>
      <c r="Q35" s="16"/>
      <c r="R35" s="36"/>
      <c r="S35" s="37"/>
      <c r="T35" s="37"/>
      <c r="U35" s="16"/>
      <c r="V35" s="16"/>
      <c r="W35" s="17"/>
      <c r="X35" s="17"/>
      <c r="Y35" s="18"/>
    </row>
    <row r="36" spans="2:25" x14ac:dyDescent="0.25">
      <c r="B36" s="19">
        <v>29</v>
      </c>
      <c r="C36" s="20" t="s">
        <v>45</v>
      </c>
      <c r="D36" s="21">
        <v>347012.97826217883</v>
      </c>
      <c r="E36" s="22">
        <v>0</v>
      </c>
      <c r="F36" s="22">
        <v>134936.62190626201</v>
      </c>
      <c r="G36" s="22">
        <v>35441.153564055676</v>
      </c>
      <c r="H36" s="22">
        <v>23749.241299858895</v>
      </c>
      <c r="I36" s="22">
        <v>27095.544981616713</v>
      </c>
      <c r="J36" s="22">
        <v>0</v>
      </c>
      <c r="K36" s="22">
        <v>4315.1914361861191</v>
      </c>
      <c r="L36" s="22">
        <v>5087.1271293051323</v>
      </c>
      <c r="M36" s="22">
        <v>26472.482668427674</v>
      </c>
      <c r="N36" s="14">
        <v>67843.448944562057</v>
      </c>
      <c r="O36" s="14">
        <v>11100</v>
      </c>
      <c r="P36" s="15">
        <f t="shared" si="0"/>
        <v>683053.79019245296</v>
      </c>
      <c r="Q36" s="16"/>
      <c r="R36" s="36"/>
      <c r="S36" s="37"/>
      <c r="T36" s="37"/>
      <c r="U36" s="16"/>
      <c r="V36" s="16"/>
      <c r="W36" s="17"/>
      <c r="X36" s="17"/>
      <c r="Y36" s="18"/>
    </row>
    <row r="37" spans="2:25" x14ac:dyDescent="0.25">
      <c r="B37" s="19">
        <v>30</v>
      </c>
      <c r="C37" s="20" t="s">
        <v>46</v>
      </c>
      <c r="D37" s="21">
        <v>510433.83558744687</v>
      </c>
      <c r="E37" s="22">
        <v>10578.263221582829</v>
      </c>
      <c r="F37" s="22">
        <v>165519.00017616083</v>
      </c>
      <c r="G37" s="22">
        <v>44903.869821161599</v>
      </c>
      <c r="H37" s="22">
        <v>24904.866550993418</v>
      </c>
      <c r="I37" s="22">
        <v>56732.598492299105</v>
      </c>
      <c r="J37" s="22">
        <v>0</v>
      </c>
      <c r="K37" s="22">
        <v>11716.231430330314</v>
      </c>
      <c r="L37" s="22">
        <v>6802.4140974536449</v>
      </c>
      <c r="M37" s="22">
        <v>29857.347250165105</v>
      </c>
      <c r="N37" s="14">
        <v>100228.0686173463</v>
      </c>
      <c r="O37" s="14">
        <v>7800</v>
      </c>
      <c r="P37" s="15">
        <f t="shared" si="0"/>
        <v>969476.49524494004</v>
      </c>
      <c r="Q37" s="16"/>
      <c r="R37" s="36"/>
      <c r="S37" s="37"/>
      <c r="T37" s="37"/>
      <c r="U37" s="16"/>
      <c r="V37" s="16"/>
      <c r="W37" s="17"/>
      <c r="X37" s="17"/>
      <c r="Y37" s="18"/>
    </row>
    <row r="38" spans="2:25" x14ac:dyDescent="0.25">
      <c r="B38" s="19">
        <v>31</v>
      </c>
      <c r="C38" s="20" t="s">
        <v>47</v>
      </c>
      <c r="D38" s="21">
        <v>60261.162056711364</v>
      </c>
      <c r="E38" s="22">
        <v>0</v>
      </c>
      <c r="F38" s="22">
        <v>9992.8370687074166</v>
      </c>
      <c r="G38" s="22">
        <v>1963.2403837376544</v>
      </c>
      <c r="H38" s="22">
        <v>1833.0230050483065</v>
      </c>
      <c r="I38" s="22">
        <v>21633.608266520514</v>
      </c>
      <c r="J38" s="22">
        <v>0</v>
      </c>
      <c r="K38" s="22">
        <v>3918.2719762296538</v>
      </c>
      <c r="L38" s="22">
        <v>8347.3731176949714</v>
      </c>
      <c r="M38" s="22">
        <v>3600.2379321264575</v>
      </c>
      <c r="N38" s="14">
        <v>17128.486922197208</v>
      </c>
      <c r="O38" s="14">
        <v>5000</v>
      </c>
      <c r="P38" s="15">
        <f t="shared" si="0"/>
        <v>133678.24072897353</v>
      </c>
      <c r="Q38" s="16"/>
      <c r="R38" s="36"/>
      <c r="S38" s="37"/>
      <c r="T38" s="37"/>
      <c r="U38" s="16"/>
      <c r="V38" s="16"/>
      <c r="W38" s="17"/>
      <c r="X38" s="17"/>
      <c r="Y38" s="18"/>
    </row>
    <row r="39" spans="2:25" x14ac:dyDescent="0.25">
      <c r="B39" s="19">
        <v>32</v>
      </c>
      <c r="C39" s="20" t="s">
        <v>48</v>
      </c>
      <c r="D39" s="21">
        <v>405235.37858316116</v>
      </c>
      <c r="E39" s="22">
        <v>0</v>
      </c>
      <c r="F39" s="22">
        <v>112636.57762162398</v>
      </c>
      <c r="G39" s="22">
        <v>16086.006021266541</v>
      </c>
      <c r="H39" s="22">
        <v>4917.0338886283635</v>
      </c>
      <c r="I39" s="22">
        <v>29937.844516808269</v>
      </c>
      <c r="J39" s="22">
        <v>0</v>
      </c>
      <c r="K39" s="22">
        <v>13011.831277211943</v>
      </c>
      <c r="L39" s="22">
        <v>31657.230343788215</v>
      </c>
      <c r="M39" s="22">
        <v>16563.651835644123</v>
      </c>
      <c r="N39" s="14">
        <v>67345.463779980317</v>
      </c>
      <c r="O39" s="14">
        <v>7000</v>
      </c>
      <c r="P39" s="15">
        <f t="shared" si="0"/>
        <v>704391.01786811289</v>
      </c>
      <c r="Q39" s="16"/>
      <c r="R39" s="36"/>
      <c r="S39" s="37"/>
      <c r="T39" s="37"/>
      <c r="U39" s="16"/>
      <c r="V39" s="16"/>
      <c r="W39" s="17"/>
      <c r="X39" s="17"/>
      <c r="Y39" s="18"/>
    </row>
    <row r="40" spans="2:25" x14ac:dyDescent="0.25">
      <c r="B40" s="19">
        <v>33</v>
      </c>
      <c r="C40" s="20" t="s">
        <v>49</v>
      </c>
      <c r="D40" s="21">
        <v>622969.86406301358</v>
      </c>
      <c r="E40" s="22">
        <v>10521.016150030733</v>
      </c>
      <c r="F40" s="22">
        <v>226936.21899292825</v>
      </c>
      <c r="G40" s="22">
        <v>50375.758031962425</v>
      </c>
      <c r="H40" s="22">
        <v>17985.140621460265</v>
      </c>
      <c r="I40" s="22">
        <v>37674.769600819433</v>
      </c>
      <c r="J40" s="22">
        <v>0</v>
      </c>
      <c r="K40" s="22">
        <v>2527.7743755840775</v>
      </c>
      <c r="L40" s="22">
        <v>9633.626325856374</v>
      </c>
      <c r="M40" s="22">
        <v>61935.662587335639</v>
      </c>
      <c r="N40" s="14">
        <v>121858.50428740407</v>
      </c>
      <c r="O40" s="14">
        <v>44800</v>
      </c>
      <c r="P40" s="15">
        <f t="shared" si="0"/>
        <v>1207218.3350363951</v>
      </c>
      <c r="Q40" s="16"/>
      <c r="R40" s="36"/>
      <c r="S40" s="37"/>
      <c r="T40" s="37"/>
      <c r="U40" s="16"/>
      <c r="V40" s="16"/>
      <c r="W40" s="17"/>
      <c r="X40" s="17"/>
      <c r="Y40" s="18"/>
    </row>
    <row r="41" spans="2:25" x14ac:dyDescent="0.25">
      <c r="B41" s="19">
        <v>34</v>
      </c>
      <c r="C41" s="20" t="s">
        <v>50</v>
      </c>
      <c r="D41" s="21">
        <v>428902.41458271112</v>
      </c>
      <c r="E41" s="22">
        <v>4786.3529823773597</v>
      </c>
      <c r="F41" s="22">
        <v>91267.600803583176</v>
      </c>
      <c r="G41" s="22">
        <v>4898.3660541220534</v>
      </c>
      <c r="H41" s="24">
        <v>8378.4449781621879</v>
      </c>
      <c r="I41" s="22">
        <v>38551.888563295681</v>
      </c>
      <c r="J41" s="22">
        <v>0</v>
      </c>
      <c r="K41" s="22">
        <v>23682.545115850953</v>
      </c>
      <c r="L41" s="22">
        <v>16971.63893349639</v>
      </c>
      <c r="M41" s="22">
        <v>16794.151537054262</v>
      </c>
      <c r="N41" s="14">
        <v>70617.606030430165</v>
      </c>
      <c r="O41" s="14">
        <v>5500</v>
      </c>
      <c r="P41" s="15">
        <f t="shared" si="0"/>
        <v>710351.00958108343</v>
      </c>
      <c r="Q41" s="16"/>
      <c r="R41" s="36"/>
      <c r="S41" s="37"/>
      <c r="T41" s="37"/>
      <c r="U41" s="16"/>
      <c r="V41" s="16"/>
      <c r="W41" s="17"/>
      <c r="X41" s="17"/>
      <c r="Y41" s="18"/>
    </row>
    <row r="42" spans="2:25" x14ac:dyDescent="0.25">
      <c r="B42" s="19">
        <v>35</v>
      </c>
      <c r="C42" s="20" t="s">
        <v>51</v>
      </c>
      <c r="D42" s="21">
        <v>440295.73267601663</v>
      </c>
      <c r="E42" s="22">
        <v>0</v>
      </c>
      <c r="F42" s="22">
        <v>128411.87306399707</v>
      </c>
      <c r="G42" s="22">
        <v>6045.4103674796179</v>
      </c>
      <c r="H42" s="22">
        <v>15981.301067421929</v>
      </c>
      <c r="I42" s="22">
        <v>30519.095252021416</v>
      </c>
      <c r="J42" s="22">
        <v>0</v>
      </c>
      <c r="K42" s="22">
        <v>8496.0994750600166</v>
      </c>
      <c r="L42" s="22">
        <v>11401.065592846851</v>
      </c>
      <c r="M42" s="22">
        <v>52026.831754552026</v>
      </c>
      <c r="N42" s="14">
        <v>72331.391304810444</v>
      </c>
      <c r="O42" s="14">
        <v>7600</v>
      </c>
      <c r="P42" s="15">
        <f t="shared" si="0"/>
        <v>773108.80055420601</v>
      </c>
      <c r="Q42" s="16"/>
      <c r="R42" s="36"/>
      <c r="S42" s="37"/>
      <c r="T42" s="37"/>
      <c r="U42" s="16"/>
      <c r="V42" s="16"/>
      <c r="W42" s="17"/>
      <c r="X42" s="17"/>
      <c r="Y42" s="18"/>
    </row>
    <row r="43" spans="2:25" x14ac:dyDescent="0.25">
      <c r="B43" s="19">
        <v>36</v>
      </c>
      <c r="C43" s="20" t="s">
        <v>52</v>
      </c>
      <c r="D43" s="21">
        <v>230963.29201120135</v>
      </c>
      <c r="E43" s="22">
        <v>0</v>
      </c>
      <c r="F43" s="22">
        <v>93677.624810419438</v>
      </c>
      <c r="G43" s="22">
        <v>25309.215972831866</v>
      </c>
      <c r="H43" s="22">
        <v>10357.274756758259</v>
      </c>
      <c r="I43" s="22">
        <v>23498.411450814438</v>
      </c>
      <c r="J43" s="22">
        <v>0</v>
      </c>
      <c r="K43" s="22">
        <v>4357.3830036473937</v>
      </c>
      <c r="L43" s="22">
        <v>9414.3558524729524</v>
      </c>
      <c r="M43" s="22">
        <v>16563.651835644123</v>
      </c>
      <c r="N43" s="14">
        <v>51501.878100717498</v>
      </c>
      <c r="O43" s="14">
        <v>25400</v>
      </c>
      <c r="P43" s="15">
        <f t="shared" si="0"/>
        <v>491043.08779450733</v>
      </c>
      <c r="Q43" s="16"/>
      <c r="R43" s="36"/>
      <c r="S43" s="37"/>
      <c r="T43" s="37"/>
      <c r="U43" s="16"/>
      <c r="V43" s="16"/>
      <c r="W43" s="17"/>
      <c r="X43" s="17"/>
      <c r="Y43" s="18"/>
    </row>
    <row r="44" spans="2:25" x14ac:dyDescent="0.25">
      <c r="B44" s="19">
        <v>37</v>
      </c>
      <c r="C44" s="20" t="s">
        <v>53</v>
      </c>
      <c r="D44" s="21">
        <v>284993.2799872919</v>
      </c>
      <c r="E44" s="22">
        <v>14336.657919133429</v>
      </c>
      <c r="F44" s="22">
        <v>89921.956975071836</v>
      </c>
      <c r="G44" s="22">
        <v>30207.582026953925</v>
      </c>
      <c r="H44" s="22">
        <v>11053.311226069414</v>
      </c>
      <c r="I44" s="22">
        <v>25117.090566290328</v>
      </c>
      <c r="J44" s="22">
        <v>0</v>
      </c>
      <c r="K44" s="22">
        <v>13058.549194231868</v>
      </c>
      <c r="L44" s="22">
        <v>33047.51506502484</v>
      </c>
      <c r="M44" s="22">
        <v>14522.311938210745</v>
      </c>
      <c r="N44" s="14">
        <v>71983.107886153593</v>
      </c>
      <c r="O44" s="14">
        <v>0</v>
      </c>
      <c r="P44" s="15">
        <f t="shared" si="0"/>
        <v>588241.36278443178</v>
      </c>
      <c r="Q44" s="16"/>
      <c r="R44" s="36"/>
      <c r="S44" s="37"/>
      <c r="T44" s="37"/>
      <c r="U44" s="16"/>
      <c r="V44" s="16"/>
      <c r="W44" s="17"/>
      <c r="X44" s="17"/>
      <c r="Y44" s="18"/>
    </row>
    <row r="45" spans="2:25" x14ac:dyDescent="0.25">
      <c r="B45" s="19">
        <v>38</v>
      </c>
      <c r="C45" s="20" t="s">
        <v>54</v>
      </c>
      <c r="D45" s="21">
        <v>151754.43643806037</v>
      </c>
      <c r="E45" s="22">
        <v>0</v>
      </c>
      <c r="F45" s="22">
        <v>52487.430621755128</v>
      </c>
      <c r="G45" s="22">
        <v>8164.3399674839247</v>
      </c>
      <c r="H45" s="22">
        <v>11935.591703047028</v>
      </c>
      <c r="I45" s="22">
        <v>21855.716020012311</v>
      </c>
      <c r="J45" s="22">
        <v>0</v>
      </c>
      <c r="K45" s="22">
        <v>4834.1477159598044</v>
      </c>
      <c r="L45" s="22">
        <v>5756.8088100854166</v>
      </c>
      <c r="M45" s="22">
        <v>3600.2379321264575</v>
      </c>
      <c r="N45" s="14">
        <v>36102.117337617034</v>
      </c>
      <c r="O45" s="14">
        <v>11600</v>
      </c>
      <c r="P45" s="15">
        <f t="shared" si="0"/>
        <v>308090.82654614747</v>
      </c>
      <c r="Q45" s="16"/>
      <c r="R45" s="36"/>
      <c r="S45" s="37"/>
      <c r="T45" s="37"/>
      <c r="U45" s="16"/>
      <c r="V45" s="16"/>
      <c r="W45" s="17"/>
      <c r="X45" s="17"/>
      <c r="Y45" s="18"/>
    </row>
    <row r="46" spans="2:25" x14ac:dyDescent="0.25">
      <c r="B46" s="19">
        <v>39</v>
      </c>
      <c r="C46" s="20" t="s">
        <v>55</v>
      </c>
      <c r="D46" s="21">
        <v>291819.86654568854</v>
      </c>
      <c r="E46" s="22">
        <v>24891.546728121593</v>
      </c>
      <c r="F46" s="22">
        <v>77814.511011060502</v>
      </c>
      <c r="G46" s="22">
        <v>27220.661133372574</v>
      </c>
      <c r="H46" s="22">
        <v>12064.834810770892</v>
      </c>
      <c r="I46" s="22">
        <v>38255.551307641945</v>
      </c>
      <c r="J46" s="22">
        <v>0</v>
      </c>
      <c r="K46" s="22">
        <v>22095.423053731196</v>
      </c>
      <c r="L46" s="22">
        <v>24613.225566113324</v>
      </c>
      <c r="M46" s="22">
        <v>18789.70180143194</v>
      </c>
      <c r="N46" s="14">
        <v>66741.319628678175</v>
      </c>
      <c r="O46" s="14">
        <v>0</v>
      </c>
      <c r="P46" s="15">
        <f t="shared" si="0"/>
        <v>604306.64158661058</v>
      </c>
      <c r="Q46" s="16"/>
      <c r="R46" s="36"/>
      <c r="S46" s="37"/>
      <c r="T46" s="37"/>
      <c r="U46" s="16"/>
      <c r="V46" s="16"/>
      <c r="W46" s="17"/>
      <c r="X46" s="17"/>
      <c r="Y46" s="18"/>
    </row>
    <row r="47" spans="2:25" x14ac:dyDescent="0.25">
      <c r="B47" s="19">
        <v>40</v>
      </c>
      <c r="C47" s="20" t="s">
        <v>56</v>
      </c>
      <c r="D47" s="21">
        <v>188943.38246974951</v>
      </c>
      <c r="E47" s="22">
        <v>0</v>
      </c>
      <c r="F47" s="22">
        <v>69228.490515693964</v>
      </c>
      <c r="G47" s="22">
        <v>20410.849918709813</v>
      </c>
      <c r="H47" s="22">
        <v>5655.8361180322017</v>
      </c>
      <c r="I47" s="22">
        <v>27385.297136921767</v>
      </c>
      <c r="J47" s="22">
        <v>0</v>
      </c>
      <c r="K47" s="22">
        <v>1252.9649591437385</v>
      </c>
      <c r="L47" s="22">
        <v>2371.9113622357841</v>
      </c>
      <c r="M47" s="22">
        <v>18329.08175332562</v>
      </c>
      <c r="N47" s="14">
        <v>59728.867468124634</v>
      </c>
      <c r="O47" s="14">
        <v>11900</v>
      </c>
      <c r="P47" s="15">
        <f t="shared" si="0"/>
        <v>405206.68170193699</v>
      </c>
      <c r="Q47" s="16"/>
      <c r="R47" s="36"/>
      <c r="S47" s="37"/>
      <c r="T47" s="37"/>
      <c r="U47" s="16"/>
      <c r="V47" s="16"/>
      <c r="W47" s="17"/>
      <c r="X47" s="17"/>
      <c r="Y47" s="18"/>
    </row>
    <row r="48" spans="2:25" x14ac:dyDescent="0.25">
      <c r="B48" s="19">
        <v>41</v>
      </c>
      <c r="C48" s="20" t="s">
        <v>57</v>
      </c>
      <c r="D48" s="21">
        <v>198539.49378937631</v>
      </c>
      <c r="E48" s="22">
        <v>0</v>
      </c>
      <c r="F48" s="22">
        <v>62664.144711486595</v>
      </c>
      <c r="G48" s="22">
        <v>7921.6660537826156</v>
      </c>
      <c r="H48" s="22">
        <v>5765.3102559149793</v>
      </c>
      <c r="I48" s="22">
        <v>22382.756896507046</v>
      </c>
      <c r="J48" s="22">
        <v>0</v>
      </c>
      <c r="K48" s="22">
        <v>2192.5994183594248</v>
      </c>
      <c r="L48" s="22">
        <v>5656.0351003322348</v>
      </c>
      <c r="M48" s="22">
        <v>12296.261972422944</v>
      </c>
      <c r="N48" s="14">
        <v>58283.041552400857</v>
      </c>
      <c r="O48" s="14">
        <v>16000</v>
      </c>
      <c r="P48" s="15">
        <f t="shared" si="0"/>
        <v>391701.30975058296</v>
      </c>
      <c r="Q48" s="16"/>
      <c r="R48" s="36"/>
      <c r="S48" s="37"/>
      <c r="T48" s="37"/>
      <c r="U48" s="16"/>
      <c r="V48" s="16"/>
      <c r="W48" s="17"/>
      <c r="X48" s="17"/>
      <c r="Y48" s="18"/>
    </row>
    <row r="49" spans="2:25" x14ac:dyDescent="0.25">
      <c r="B49" s="19">
        <v>42</v>
      </c>
      <c r="C49" s="20" t="s">
        <v>58</v>
      </c>
      <c r="D49" s="21">
        <v>171881.31905336012</v>
      </c>
      <c r="E49" s="22">
        <v>7467.0093328819967</v>
      </c>
      <c r="F49" s="22">
        <v>35729.14399804463</v>
      </c>
      <c r="G49" s="22">
        <v>8164.3399674839247</v>
      </c>
      <c r="H49" s="22">
        <v>7267.5302941345717</v>
      </c>
      <c r="I49" s="22">
        <v>25572.161109241126</v>
      </c>
      <c r="J49" s="22">
        <v>0</v>
      </c>
      <c r="K49" s="22">
        <v>8541.9213185584322</v>
      </c>
      <c r="L49" s="22">
        <v>8923.0546848457416</v>
      </c>
      <c r="M49" s="22">
        <v>12296.261972422944</v>
      </c>
      <c r="N49" s="14">
        <v>44273.004050598087</v>
      </c>
      <c r="O49" s="14">
        <v>13800</v>
      </c>
      <c r="P49" s="15">
        <f t="shared" si="0"/>
        <v>343915.74578157155</v>
      </c>
      <c r="Q49" s="16"/>
      <c r="R49" s="36"/>
      <c r="S49" s="37"/>
      <c r="T49" s="37"/>
      <c r="U49" s="16"/>
      <c r="V49" s="16"/>
      <c r="W49" s="17"/>
      <c r="X49" s="17"/>
      <c r="Y49" s="18"/>
    </row>
    <row r="50" spans="2:25" x14ac:dyDescent="0.25">
      <c r="B50" s="19">
        <v>43</v>
      </c>
      <c r="C50" s="20" t="s">
        <v>59</v>
      </c>
      <c r="D50" s="21">
        <v>530930.97255192872</v>
      </c>
      <c r="E50" s="22">
        <v>0</v>
      </c>
      <c r="F50" s="22">
        <v>216188.02799105231</v>
      </c>
      <c r="G50" s="22">
        <v>12003.836037524577</v>
      </c>
      <c r="H50" s="22">
        <v>15103.371267559221</v>
      </c>
      <c r="I50" s="22">
        <v>35521.266230951711</v>
      </c>
      <c r="J50" s="22">
        <v>0</v>
      </c>
      <c r="K50" s="22">
        <v>22179.529653838483</v>
      </c>
      <c r="L50" s="22">
        <v>26776.353452854069</v>
      </c>
      <c r="M50" s="22">
        <v>13424.550166335372</v>
      </c>
      <c r="N50" s="14">
        <v>98488.327679320413</v>
      </c>
      <c r="O50" s="14">
        <v>9500</v>
      </c>
      <c r="P50" s="15">
        <f t="shared" si="0"/>
        <v>980116.23503136518</v>
      </c>
      <c r="Q50" s="16"/>
      <c r="R50" s="36"/>
      <c r="S50" s="37"/>
      <c r="T50" s="37"/>
      <c r="U50" s="16"/>
      <c r="V50" s="16"/>
      <c r="W50" s="17"/>
      <c r="X50" s="17"/>
      <c r="Y50" s="18"/>
    </row>
    <row r="51" spans="2:25" x14ac:dyDescent="0.25">
      <c r="B51" s="19">
        <v>44</v>
      </c>
      <c r="C51" s="25" t="s">
        <v>60</v>
      </c>
      <c r="D51" s="21">
        <v>143751.4734900092</v>
      </c>
      <c r="E51" s="22">
        <v>0</v>
      </c>
      <c r="F51" s="22">
        <v>43566.07512009018</v>
      </c>
      <c r="G51" s="22">
        <v>10766.332932192538</v>
      </c>
      <c r="H51" s="22">
        <v>7691.5578956380605</v>
      </c>
      <c r="I51" s="22">
        <v>23345.344574413553</v>
      </c>
      <c r="J51" s="22">
        <v>0</v>
      </c>
      <c r="K51" s="22">
        <v>5655.0662526548977</v>
      </c>
      <c r="L51" s="22">
        <v>4483.7418833568208</v>
      </c>
      <c r="M51" s="22">
        <v>4490.6579184415896</v>
      </c>
      <c r="N51" s="14">
        <v>35429.407471883744</v>
      </c>
      <c r="O51" s="14">
        <v>0</v>
      </c>
      <c r="P51" s="15">
        <f t="shared" si="0"/>
        <v>279179.65753868059</v>
      </c>
      <c r="Q51" s="16"/>
      <c r="R51" s="36"/>
      <c r="S51" s="37"/>
      <c r="T51" s="37"/>
      <c r="U51" s="16"/>
      <c r="V51" s="16"/>
      <c r="W51" s="17"/>
      <c r="X51" s="17"/>
      <c r="Y51" s="18"/>
    </row>
    <row r="52" spans="2:25" x14ac:dyDescent="0.25">
      <c r="B52" s="19">
        <v>45</v>
      </c>
      <c r="C52" s="25" t="s">
        <v>61</v>
      </c>
      <c r="D52" s="21">
        <v>255009.85676860568</v>
      </c>
      <c r="E52" s="22">
        <v>0</v>
      </c>
      <c r="F52" s="22">
        <v>69954.595974816475</v>
      </c>
      <c r="G52" s="22">
        <v>7678.9921400813055</v>
      </c>
      <c r="H52" s="22">
        <v>5461.1228995496895</v>
      </c>
      <c r="I52" s="22">
        <v>24381.991641317763</v>
      </c>
      <c r="J52" s="22">
        <v>0</v>
      </c>
      <c r="K52" s="22">
        <v>10718.729792699647</v>
      </c>
      <c r="L52" s="22">
        <v>24126.13319494302</v>
      </c>
      <c r="M52" s="22">
        <v>14522.311938210745</v>
      </c>
      <c r="N52" s="14">
        <v>49114.872004792982</v>
      </c>
      <c r="O52" s="14">
        <v>9800</v>
      </c>
      <c r="P52" s="15">
        <f t="shared" si="0"/>
        <v>470768.60635501723</v>
      </c>
      <c r="Q52" s="16"/>
      <c r="R52" s="36"/>
      <c r="S52" s="37"/>
      <c r="T52" s="37"/>
      <c r="U52" s="16"/>
      <c r="V52" s="16"/>
      <c r="W52" s="17"/>
      <c r="X52" s="17"/>
      <c r="Y52" s="18"/>
    </row>
    <row r="53" spans="2:25" x14ac:dyDescent="0.25">
      <c r="B53" s="19">
        <v>46</v>
      </c>
      <c r="C53" s="25" t="s">
        <v>62</v>
      </c>
      <c r="D53" s="21">
        <v>161908.54001688128</v>
      </c>
      <c r="E53" s="22">
        <v>15556.269443504161</v>
      </c>
      <c r="F53" s="22">
        <v>49521.951760480479</v>
      </c>
      <c r="G53" s="22">
        <v>20410.849918709813</v>
      </c>
      <c r="H53" s="22">
        <v>11581.663438626774</v>
      </c>
      <c r="I53" s="22">
        <v>27884.538734407448</v>
      </c>
      <c r="J53" s="22">
        <v>0</v>
      </c>
      <c r="K53" s="22">
        <v>18055.934785209454</v>
      </c>
      <c r="L53" s="22">
        <v>8451.744957317731</v>
      </c>
      <c r="M53" s="22">
        <v>3590.9775642687832</v>
      </c>
      <c r="N53" s="14">
        <v>43667.502307496587</v>
      </c>
      <c r="O53" s="14">
        <v>2600</v>
      </c>
      <c r="P53" s="15">
        <f t="shared" si="0"/>
        <v>363229.97292690247</v>
      </c>
      <c r="Q53" s="16"/>
      <c r="R53" s="36"/>
      <c r="S53" s="37"/>
      <c r="T53" s="37"/>
      <c r="U53" s="16"/>
      <c r="V53" s="16"/>
      <c r="W53" s="17"/>
      <c r="X53" s="17"/>
      <c r="Y53" s="18"/>
    </row>
    <row r="54" spans="2:25" x14ac:dyDescent="0.25">
      <c r="B54" s="19">
        <v>47</v>
      </c>
      <c r="C54" s="25" t="s">
        <v>63</v>
      </c>
      <c r="D54" s="21">
        <v>51122.806449643824</v>
      </c>
      <c r="E54" s="22">
        <v>0</v>
      </c>
      <c r="F54" s="22">
        <v>9884.86749540032</v>
      </c>
      <c r="G54" s="22">
        <v>355.48894009015385</v>
      </c>
      <c r="H54" s="22">
        <v>0</v>
      </c>
      <c r="I54" s="22">
        <v>24970.920743607378</v>
      </c>
      <c r="J54" s="22">
        <v>0</v>
      </c>
      <c r="K54" s="22">
        <v>1273.9109074651885</v>
      </c>
      <c r="L54" s="22">
        <v>407.32970887447573</v>
      </c>
      <c r="M54" s="22">
        <v>6930.0525129505304</v>
      </c>
      <c r="N54" s="14">
        <v>21934.217788883747</v>
      </c>
      <c r="O54" s="14">
        <v>7600</v>
      </c>
      <c r="P54" s="15">
        <f t="shared" si="0"/>
        <v>124479.59454691561</v>
      </c>
      <c r="Q54" s="16"/>
      <c r="R54" s="36"/>
      <c r="S54" s="37"/>
      <c r="T54" s="37"/>
      <c r="U54" s="16"/>
      <c r="V54" s="16"/>
      <c r="W54" s="17"/>
      <c r="X54" s="17"/>
      <c r="Y54" s="18"/>
    </row>
    <row r="55" spans="2:25" x14ac:dyDescent="0.25">
      <c r="B55" s="19">
        <v>48</v>
      </c>
      <c r="C55" s="25" t="s">
        <v>64</v>
      </c>
      <c r="D55" s="21">
        <v>162745.47812382274</v>
      </c>
      <c r="E55" s="22">
        <v>0</v>
      </c>
      <c r="F55" s="22">
        <v>49336.894195182525</v>
      </c>
      <c r="G55" s="22">
        <v>3839.4960700406527</v>
      </c>
      <c r="H55" s="22">
        <v>3725.880782190995</v>
      </c>
      <c r="I55" s="22">
        <v>21633.608266520514</v>
      </c>
      <c r="J55" s="22">
        <v>0</v>
      </c>
      <c r="K55" s="22">
        <v>1252.9649591437385</v>
      </c>
      <c r="L55" s="22">
        <v>5180.7553538443817</v>
      </c>
      <c r="M55" s="22">
        <v>8986.655621402424</v>
      </c>
      <c r="N55" s="14">
        <v>59966.621948140266</v>
      </c>
      <c r="O55" s="14">
        <v>13800</v>
      </c>
      <c r="P55" s="15">
        <f t="shared" si="0"/>
        <v>330468.35532028822</v>
      </c>
      <c r="Q55" s="16"/>
      <c r="R55" s="36"/>
      <c r="S55" s="37"/>
      <c r="T55" s="37"/>
      <c r="U55" s="16"/>
      <c r="V55" s="16"/>
      <c r="W55" s="17"/>
      <c r="X55" s="17"/>
      <c r="Y55" s="18"/>
    </row>
    <row r="56" spans="2:25" x14ac:dyDescent="0.25">
      <c r="B56" s="19">
        <v>49</v>
      </c>
      <c r="C56" s="25" t="s">
        <v>65</v>
      </c>
      <c r="D56" s="21">
        <v>215352.72180183322</v>
      </c>
      <c r="E56" s="22">
        <v>0</v>
      </c>
      <c r="F56" s="22">
        <v>52070.106374534007</v>
      </c>
      <c r="G56" s="22">
        <v>9554.0581945427966</v>
      </c>
      <c r="H56" s="22">
        <v>3770.1585135408377</v>
      </c>
      <c r="I56" s="22">
        <v>20978.371558982057</v>
      </c>
      <c r="J56" s="22">
        <v>0</v>
      </c>
      <c r="K56" s="22">
        <v>2165.878092300617</v>
      </c>
      <c r="L56" s="22">
        <v>0</v>
      </c>
      <c r="M56" s="22">
        <v>12296.261972422944</v>
      </c>
      <c r="N56" s="14">
        <v>48736.701634529149</v>
      </c>
      <c r="O56" s="14">
        <v>19300</v>
      </c>
      <c r="P56" s="15">
        <f t="shared" si="0"/>
        <v>384224.25814268558</v>
      </c>
      <c r="Q56" s="16"/>
      <c r="R56" s="36"/>
      <c r="S56" s="37"/>
      <c r="T56" s="37"/>
      <c r="U56" s="16"/>
      <c r="V56" s="16"/>
      <c r="W56" s="17"/>
      <c r="X56" s="17"/>
      <c r="Y56" s="18"/>
    </row>
    <row r="57" spans="2:25" x14ac:dyDescent="0.25">
      <c r="B57" s="19">
        <v>50</v>
      </c>
      <c r="C57" s="25" t="s">
        <v>66</v>
      </c>
      <c r="D57" s="21">
        <v>224198.22098297274</v>
      </c>
      <c r="E57" s="22">
        <v>20897.261090568671</v>
      </c>
      <c r="F57" s="22">
        <v>73234.103817578085</v>
      </c>
      <c r="G57" s="22">
        <v>21227.0459890899</v>
      </c>
      <c r="H57" s="22">
        <v>5478.2840508736708</v>
      </c>
      <c r="I57" s="22">
        <v>28670.378813819665</v>
      </c>
      <c r="J57" s="22">
        <v>0</v>
      </c>
      <c r="K57" s="22">
        <v>3781.6378437029666</v>
      </c>
      <c r="L57" s="22">
        <v>0</v>
      </c>
      <c r="M57" s="22">
        <v>7858.3674274899577</v>
      </c>
      <c r="N57" s="14">
        <v>65902.295967347469</v>
      </c>
      <c r="O57" s="14">
        <v>41000</v>
      </c>
      <c r="P57" s="15">
        <f t="shared" si="0"/>
        <v>492247.59598344308</v>
      </c>
      <c r="Q57" s="16"/>
      <c r="R57" s="36"/>
      <c r="S57" s="37"/>
      <c r="T57" s="37"/>
      <c r="U57" s="16"/>
      <c r="V57" s="16"/>
      <c r="W57" s="17"/>
      <c r="X57" s="17"/>
      <c r="Y57" s="18"/>
    </row>
    <row r="58" spans="2:25" x14ac:dyDescent="0.25">
      <c r="B58" s="19">
        <v>51</v>
      </c>
      <c r="C58" s="25" t="s">
        <v>67</v>
      </c>
      <c r="D58" s="21">
        <v>251465.91719601813</v>
      </c>
      <c r="E58" s="22">
        <v>0</v>
      </c>
      <c r="F58" s="22">
        <v>44287.441711224761</v>
      </c>
      <c r="G58" s="22">
        <v>7105.4699834025232</v>
      </c>
      <c r="H58" s="22">
        <v>14146.690052913562</v>
      </c>
      <c r="I58" s="22">
        <v>23854.685801438965</v>
      </c>
      <c r="J58" s="22">
        <v>0</v>
      </c>
      <c r="K58" s="22">
        <v>6834.3841881487997</v>
      </c>
      <c r="L58" s="22">
        <v>3595.8216871114678</v>
      </c>
      <c r="M58" s="22">
        <v>19234.911794589509</v>
      </c>
      <c r="N58" s="14">
        <v>45203.374256979827</v>
      </c>
      <c r="O58" s="14">
        <v>0</v>
      </c>
      <c r="P58" s="15">
        <f t="shared" si="0"/>
        <v>415728.69667182752</v>
      </c>
      <c r="Q58" s="16"/>
      <c r="R58" s="36"/>
      <c r="S58" s="37"/>
      <c r="T58" s="37"/>
      <c r="U58" s="16"/>
      <c r="V58" s="16"/>
      <c r="W58" s="17"/>
      <c r="X58" s="17"/>
      <c r="Y58" s="18"/>
    </row>
    <row r="59" spans="2:25" x14ac:dyDescent="0.25">
      <c r="B59" s="19">
        <v>52</v>
      </c>
      <c r="C59" s="25" t="s">
        <v>68</v>
      </c>
      <c r="D59" s="21">
        <v>215248.98037773307</v>
      </c>
      <c r="E59" s="22">
        <v>0</v>
      </c>
      <c r="F59" s="22">
        <v>61545.772984097865</v>
      </c>
      <c r="G59" s="22">
        <v>10614.117810465705</v>
      </c>
      <c r="H59" s="22">
        <v>4750.6932222059804</v>
      </c>
      <c r="I59" s="22">
        <v>26531.065396278267</v>
      </c>
      <c r="J59" s="22">
        <v>0</v>
      </c>
      <c r="K59" s="22">
        <v>1293.8637085701735</v>
      </c>
      <c r="L59" s="22">
        <v>62.481484016776669</v>
      </c>
      <c r="M59" s="22">
        <v>7858.3674274899577</v>
      </c>
      <c r="N59" s="14">
        <v>48044.530670085536</v>
      </c>
      <c r="O59" s="14">
        <v>20300</v>
      </c>
      <c r="P59" s="15">
        <f t="shared" si="0"/>
        <v>396249.8730809433</v>
      </c>
      <c r="Q59" s="16"/>
      <c r="R59" s="36"/>
      <c r="S59" s="37"/>
      <c r="T59" s="37"/>
      <c r="U59" s="16"/>
      <c r="V59" s="16"/>
      <c r="W59" s="17"/>
      <c r="X59" s="17"/>
      <c r="Y59" s="18"/>
    </row>
    <row r="60" spans="2:25" x14ac:dyDescent="0.25">
      <c r="B60" s="19">
        <v>53</v>
      </c>
      <c r="C60" s="25" t="s">
        <v>69</v>
      </c>
      <c r="D60" s="21">
        <v>982155.56546621653</v>
      </c>
      <c r="E60" s="22">
        <v>65847.821802019884</v>
      </c>
      <c r="F60" s="22">
        <v>214222.28772396161</v>
      </c>
      <c r="G60" s="22">
        <v>86541.765728961298</v>
      </c>
      <c r="H60" s="22">
        <v>39739.684202778641</v>
      </c>
      <c r="I60" s="22">
        <v>72900.621019012586</v>
      </c>
      <c r="J60" s="22">
        <v>66890.270308300038</v>
      </c>
      <c r="K60" s="22">
        <v>16760.978942398793</v>
      </c>
      <c r="L60" s="22">
        <v>24504.509073871515</v>
      </c>
      <c r="M60" s="22">
        <v>36551.818182923045</v>
      </c>
      <c r="N60" s="14">
        <v>128593.25901732908</v>
      </c>
      <c r="O60" s="14">
        <v>15300</v>
      </c>
      <c r="P60" s="15">
        <f t="shared" si="0"/>
        <v>1750008.5814677724</v>
      </c>
      <c r="Q60" s="16"/>
      <c r="R60" s="36"/>
      <c r="S60" s="37"/>
      <c r="T60" s="37"/>
      <c r="U60" s="16"/>
      <c r="V60" s="16"/>
      <c r="W60" s="17"/>
      <c r="X60" s="17"/>
      <c r="Y60" s="18"/>
    </row>
    <row r="61" spans="2:25" x14ac:dyDescent="0.25">
      <c r="B61" s="19">
        <v>54</v>
      </c>
      <c r="C61" s="25" t="s">
        <v>70</v>
      </c>
      <c r="D61" s="21">
        <v>181807.78412358792</v>
      </c>
      <c r="E61" s="22">
        <v>12603.06725234933</v>
      </c>
      <c r="F61" s="22">
        <v>57458.506785254198</v>
      </c>
      <c r="G61" s="22">
        <v>18625.053024381257</v>
      </c>
      <c r="H61" s="22">
        <v>13368.03197377174</v>
      </c>
      <c r="I61" s="22">
        <v>27931.996811241661</v>
      </c>
      <c r="J61" s="22">
        <v>0</v>
      </c>
      <c r="K61" s="22">
        <v>14878.954224970856</v>
      </c>
      <c r="L61" s="22">
        <v>16542.146830497673</v>
      </c>
      <c r="M61" s="22">
        <v>17861.386886892491</v>
      </c>
      <c r="N61" s="14">
        <v>47575.257609290617</v>
      </c>
      <c r="O61" s="14">
        <v>0</v>
      </c>
      <c r="P61" s="15">
        <f t="shared" si="0"/>
        <v>408652.18552223773</v>
      </c>
      <c r="Q61" s="16"/>
      <c r="R61" s="36"/>
      <c r="S61" s="37"/>
      <c r="T61" s="37"/>
      <c r="U61" s="16"/>
      <c r="V61" s="16"/>
      <c r="W61" s="17"/>
      <c r="X61" s="17"/>
      <c r="Y61" s="18"/>
    </row>
    <row r="62" spans="2:25" x14ac:dyDescent="0.25">
      <c r="B62" s="19">
        <v>55</v>
      </c>
      <c r="C62" s="25" t="s">
        <v>71</v>
      </c>
      <c r="D62" s="21">
        <v>136343.55185300138</v>
      </c>
      <c r="E62" s="22">
        <v>7653.684566204045</v>
      </c>
      <c r="F62" s="22">
        <v>53838.882312987174</v>
      </c>
      <c r="G62" s="22">
        <v>13062.70602160598</v>
      </c>
      <c r="H62" s="22">
        <v>5627.1154274268983</v>
      </c>
      <c r="I62" s="22">
        <v>22240.544806863429</v>
      </c>
      <c r="J62" s="22">
        <v>0</v>
      </c>
      <c r="K62" s="22">
        <v>7689.7853478511215</v>
      </c>
      <c r="L62" s="22">
        <v>8059.5323341195826</v>
      </c>
      <c r="M62" s="22">
        <v>3598.8934954681058</v>
      </c>
      <c r="N62" s="14">
        <v>32871.914942798794</v>
      </c>
      <c r="O62" s="14">
        <v>15500</v>
      </c>
      <c r="P62" s="15">
        <f t="shared" si="0"/>
        <v>306486.61110832653</v>
      </c>
      <c r="Q62" s="16"/>
      <c r="R62" s="36"/>
      <c r="S62" s="37"/>
      <c r="T62" s="37"/>
      <c r="U62" s="16"/>
      <c r="V62" s="16"/>
      <c r="W62" s="17"/>
      <c r="X62" s="17"/>
      <c r="Y62" s="18"/>
    </row>
    <row r="63" spans="2:25" x14ac:dyDescent="0.25">
      <c r="B63" s="19">
        <v>56</v>
      </c>
      <c r="C63" s="25" t="s">
        <v>72</v>
      </c>
      <c r="D63" s="21">
        <v>4277288.4144134149</v>
      </c>
      <c r="E63" s="22">
        <v>102263.18181692994</v>
      </c>
      <c r="F63" s="22">
        <v>994751.5428677001</v>
      </c>
      <c r="G63" s="22">
        <v>422909.71727287938</v>
      </c>
      <c r="H63" s="22">
        <v>140269.08045092254</v>
      </c>
      <c r="I63" s="22">
        <v>294876.93370116828</v>
      </c>
      <c r="J63" s="22">
        <v>0</v>
      </c>
      <c r="K63" s="22">
        <v>14566.661259887931</v>
      </c>
      <c r="L63" s="22">
        <v>25886.499707796258</v>
      </c>
      <c r="M63" s="22">
        <v>26397.224437710764</v>
      </c>
      <c r="N63" s="14">
        <v>297049.51016393403</v>
      </c>
      <c r="O63" s="14">
        <v>0</v>
      </c>
      <c r="P63" s="15">
        <f t="shared" si="0"/>
        <v>6596258.7660923442</v>
      </c>
      <c r="Q63" s="16"/>
      <c r="R63" s="36"/>
      <c r="S63" s="37"/>
      <c r="T63" s="37"/>
      <c r="U63" s="16"/>
      <c r="V63" s="16"/>
      <c r="W63" s="17"/>
      <c r="X63" s="17"/>
      <c r="Y63" s="18"/>
    </row>
    <row r="64" spans="2:25" x14ac:dyDescent="0.25">
      <c r="B64" s="19">
        <v>57</v>
      </c>
      <c r="C64" s="25" t="s">
        <v>73</v>
      </c>
      <c r="D64" s="21">
        <v>299806.59472686483</v>
      </c>
      <c r="E64" s="22">
        <v>0</v>
      </c>
      <c r="F64" s="26">
        <v>69004.940838275696</v>
      </c>
      <c r="G64" s="26">
        <v>18777.268146108123</v>
      </c>
      <c r="H64" s="22">
        <v>5679.7700268699537</v>
      </c>
      <c r="I64" s="22">
        <v>25616.453039549688</v>
      </c>
      <c r="J64" s="22">
        <v>0</v>
      </c>
      <c r="K64" s="22">
        <v>21365.190210830671</v>
      </c>
      <c r="L64" s="22">
        <v>11402.988163383581</v>
      </c>
      <c r="M64" s="22">
        <v>4148.3106493394771</v>
      </c>
      <c r="N64" s="14">
        <v>46819.343720090255</v>
      </c>
      <c r="O64" s="14">
        <v>0</v>
      </c>
      <c r="P64" s="15">
        <f t="shared" si="0"/>
        <v>502620.85952131229</v>
      </c>
      <c r="Q64" s="16"/>
      <c r="R64" s="36"/>
      <c r="S64" s="37"/>
      <c r="T64" s="37"/>
      <c r="U64" s="16"/>
      <c r="V64" s="16"/>
      <c r="W64" s="17"/>
      <c r="X64" s="17"/>
      <c r="Y64" s="18"/>
    </row>
    <row r="65" spans="2:25" x14ac:dyDescent="0.25">
      <c r="B65" s="19">
        <v>58</v>
      </c>
      <c r="C65" s="25" t="s">
        <v>74</v>
      </c>
      <c r="D65" s="21">
        <v>227755.70109278683</v>
      </c>
      <c r="E65" s="22">
        <v>0</v>
      </c>
      <c r="F65" s="22">
        <v>77039.693700432341</v>
      </c>
      <c r="G65" s="22">
        <v>573.52215667878158</v>
      </c>
      <c r="H65" s="22">
        <v>2377.7705025038167</v>
      </c>
      <c r="I65" s="22">
        <v>21779.216423751281</v>
      </c>
      <c r="J65" s="22">
        <v>0</v>
      </c>
      <c r="K65" s="22">
        <v>1273.9109074651885</v>
      </c>
      <c r="L65" s="22">
        <v>4927.8995904425847</v>
      </c>
      <c r="M65" s="22">
        <v>23258.122768402063</v>
      </c>
      <c r="N65" s="14">
        <v>49331.677217294753</v>
      </c>
      <c r="O65" s="14">
        <v>0</v>
      </c>
      <c r="P65" s="15">
        <f t="shared" si="0"/>
        <v>408317.51435975765</v>
      </c>
      <c r="Q65" s="16"/>
      <c r="R65" s="36"/>
      <c r="S65" s="37"/>
      <c r="T65" s="37"/>
      <c r="U65" s="16"/>
      <c r="V65" s="16"/>
      <c r="W65" s="17"/>
      <c r="X65" s="17"/>
      <c r="Y65" s="18"/>
    </row>
    <row r="66" spans="2:25" x14ac:dyDescent="0.25">
      <c r="B66" s="19">
        <v>59</v>
      </c>
      <c r="C66" s="25" t="s">
        <v>75</v>
      </c>
      <c r="D66" s="21">
        <v>328750.07409897982</v>
      </c>
      <c r="E66" s="22">
        <v>9919.1935875489125</v>
      </c>
      <c r="F66" s="22">
        <v>64865.886745075615</v>
      </c>
      <c r="G66" s="22">
        <v>1147.0443133575632</v>
      </c>
      <c r="H66" s="22">
        <v>3747.4213001449725</v>
      </c>
      <c r="I66" s="22">
        <v>20978.371558982057</v>
      </c>
      <c r="J66" s="22">
        <v>21858.543241789401</v>
      </c>
      <c r="K66" s="22">
        <v>9756.9948710891167</v>
      </c>
      <c r="L66" s="22">
        <v>7465.8573730519611</v>
      </c>
      <c r="M66" s="22">
        <v>15681.126554160375</v>
      </c>
      <c r="N66" s="14">
        <v>74243.800459329053</v>
      </c>
      <c r="O66" s="14">
        <v>2100</v>
      </c>
      <c r="P66" s="15">
        <f t="shared" si="0"/>
        <v>560514.31410350895</v>
      </c>
      <c r="Q66" s="16"/>
      <c r="R66" s="36"/>
      <c r="S66" s="37"/>
      <c r="T66" s="37"/>
      <c r="U66" s="16"/>
      <c r="V66" s="16"/>
      <c r="W66" s="17"/>
      <c r="X66" s="17"/>
      <c r="Y66" s="18"/>
    </row>
    <row r="67" spans="2:25" x14ac:dyDescent="0.25">
      <c r="B67" s="19">
        <v>60</v>
      </c>
      <c r="C67" s="25" t="s">
        <v>76</v>
      </c>
      <c r="D67" s="21">
        <v>852420.55265909981</v>
      </c>
      <c r="E67" s="22">
        <v>29310.619627418258</v>
      </c>
      <c r="F67" s="22">
        <v>332778.65948288568</v>
      </c>
      <c r="G67" s="22">
        <v>106951.42601582961</v>
      </c>
      <c r="H67" s="22">
        <v>49907.306182676584</v>
      </c>
      <c r="I67" s="22">
        <v>69204.608848170363</v>
      </c>
      <c r="J67" s="22">
        <v>0</v>
      </c>
      <c r="K67" s="22">
        <v>8490.3956645413436</v>
      </c>
      <c r="L67" s="22">
        <v>3553.0896904647948</v>
      </c>
      <c r="M67" s="22">
        <v>50882.876668519311</v>
      </c>
      <c r="N67" s="14">
        <v>118219.59419106827</v>
      </c>
      <c r="O67" s="14">
        <v>0</v>
      </c>
      <c r="P67" s="15">
        <f t="shared" si="0"/>
        <v>1621719.1290306742</v>
      </c>
      <c r="Q67" s="16"/>
      <c r="R67" s="36"/>
      <c r="S67" s="37"/>
      <c r="T67" s="37"/>
      <c r="U67" s="16"/>
      <c r="V67" s="16"/>
      <c r="W67" s="17"/>
      <c r="X67" s="17"/>
      <c r="Y67" s="18"/>
    </row>
    <row r="68" spans="2:25" ht="15.75" thickBot="1" x14ac:dyDescent="0.3">
      <c r="B68" s="27">
        <v>61</v>
      </c>
      <c r="C68" s="25" t="s">
        <v>77</v>
      </c>
      <c r="D68" s="21">
        <v>198376.23049491321</v>
      </c>
      <c r="E68" s="22">
        <v>0</v>
      </c>
      <c r="F68" s="22">
        <v>70854.031934352824</v>
      </c>
      <c r="G68" s="22">
        <v>3839.4960700406527</v>
      </c>
      <c r="H68" s="22">
        <v>7625.092333093171</v>
      </c>
      <c r="I68" s="22">
        <v>20978.371558982057</v>
      </c>
      <c r="J68" s="22">
        <v>0</v>
      </c>
      <c r="K68" s="22">
        <v>1289.9470978237589</v>
      </c>
      <c r="L68" s="22">
        <v>638.95897615777187</v>
      </c>
      <c r="M68" s="22">
        <v>12296.261972422944</v>
      </c>
      <c r="N68" s="14">
        <v>76342.17905945229</v>
      </c>
      <c r="O68" s="14">
        <v>23100</v>
      </c>
      <c r="P68" s="15">
        <f t="shared" si="0"/>
        <v>415340.56949723873</v>
      </c>
      <c r="Q68" s="16"/>
      <c r="R68" s="36"/>
      <c r="S68" s="37"/>
      <c r="T68" s="37"/>
      <c r="U68" s="16"/>
      <c r="V68" s="16"/>
      <c r="W68" s="17"/>
      <c r="X68" s="17"/>
      <c r="Y68" s="18"/>
    </row>
    <row r="69" spans="2:25" ht="15.75" thickBot="1" x14ac:dyDescent="0.3">
      <c r="B69" s="64" t="s">
        <v>5</v>
      </c>
      <c r="C69" s="65"/>
      <c r="D69" s="28">
        <f>SUM(D8:D68)</f>
        <v>25355570.439599082</v>
      </c>
      <c r="E69" s="28">
        <f t="shared" ref="E69:O69" si="1">SUM(E8:E68)</f>
        <v>590863.64833420177</v>
      </c>
      <c r="F69" s="28">
        <f t="shared" si="1"/>
        <v>7280607.7462167684</v>
      </c>
      <c r="G69" s="28">
        <f t="shared" si="1"/>
        <v>1820929.3615228464</v>
      </c>
      <c r="H69" s="28">
        <f t="shared" si="1"/>
        <v>781003.08793322917</v>
      </c>
      <c r="I69" s="28">
        <f t="shared" si="1"/>
        <v>2314883.5260416949</v>
      </c>
      <c r="J69" s="28">
        <f t="shared" si="1"/>
        <v>175194.0341469594</v>
      </c>
      <c r="K69" s="28">
        <f t="shared" si="1"/>
        <v>573244.3412192039</v>
      </c>
      <c r="L69" s="28">
        <f t="shared" si="1"/>
        <v>687117.73053663492</v>
      </c>
      <c r="M69" s="28">
        <f t="shared" si="1"/>
        <v>1165587.0317992747</v>
      </c>
      <c r="N69" s="28">
        <f t="shared" si="1"/>
        <v>4415108.2905595917</v>
      </c>
      <c r="O69" s="28">
        <f t="shared" si="1"/>
        <v>1000000</v>
      </c>
      <c r="P69" s="28">
        <f>SUM(P8:P68)</f>
        <v>46160109.237909488</v>
      </c>
      <c r="Q69" s="29"/>
      <c r="R69" s="38"/>
      <c r="S69" s="38"/>
      <c r="T69" s="38"/>
      <c r="U69" s="16"/>
      <c r="V69" s="16"/>
    </row>
    <row r="70" spans="2:25" x14ac:dyDescent="0.25">
      <c r="F70" s="16"/>
      <c r="G70" s="16"/>
      <c r="K70" s="16"/>
      <c r="M70" s="16"/>
      <c r="R70" s="34"/>
      <c r="S70" s="39"/>
      <c r="T70" s="34"/>
    </row>
    <row r="71" spans="2:25" x14ac:dyDescent="0.25">
      <c r="D71" s="16"/>
      <c r="J71" s="16"/>
      <c r="Q71" s="16"/>
      <c r="R71" s="34"/>
      <c r="S71" s="39"/>
      <c r="T71" s="34"/>
    </row>
    <row r="72" spans="2:25" x14ac:dyDescent="0.25">
      <c r="D72" s="16"/>
      <c r="E72" s="16"/>
      <c r="F72" s="16"/>
      <c r="J72" s="32"/>
      <c r="K72" s="42"/>
      <c r="L72" s="16"/>
      <c r="M72" s="16"/>
      <c r="P72" s="16"/>
      <c r="R72" s="40"/>
      <c r="S72" s="37"/>
      <c r="T72" s="37"/>
    </row>
    <row r="73" spans="2:25" x14ac:dyDescent="0.25">
      <c r="D73" s="16"/>
      <c r="E73" s="42"/>
      <c r="F73" s="42"/>
      <c r="G73" s="42"/>
      <c r="H73" s="42"/>
      <c r="I73" s="42"/>
      <c r="J73" s="42"/>
      <c r="K73" s="42"/>
      <c r="L73" s="42"/>
      <c r="M73" s="42"/>
      <c r="N73" s="42"/>
      <c r="P73" s="16"/>
      <c r="Q73" s="16"/>
      <c r="R73" s="40"/>
      <c r="S73" s="37"/>
      <c r="T73" s="34"/>
    </row>
    <row r="74" spans="2:25" x14ac:dyDescent="0.25"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R74" s="40"/>
      <c r="S74" s="37"/>
      <c r="T74" s="34"/>
    </row>
    <row r="75" spans="2:25" x14ac:dyDescent="0.25"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40"/>
      <c r="S75" s="37"/>
      <c r="T75" s="41"/>
    </row>
    <row r="76" spans="2:25" x14ac:dyDescent="0.25">
      <c r="D76" s="16"/>
      <c r="F76" s="30"/>
      <c r="P76" s="16"/>
      <c r="R76" s="40"/>
      <c r="S76" s="37"/>
      <c r="T76" s="41"/>
    </row>
    <row r="77" spans="2:25" ht="18.75" customHeight="1" x14ac:dyDescent="0.25">
      <c r="C77" s="31"/>
      <c r="D77" s="16"/>
      <c r="F77" s="16"/>
      <c r="P77" s="33"/>
      <c r="Q77" s="16"/>
      <c r="R77" s="16"/>
      <c r="S77" s="16"/>
    </row>
    <row r="78" spans="2:25" x14ac:dyDescent="0.25">
      <c r="S78" s="16"/>
    </row>
    <row r="79" spans="2:25" x14ac:dyDescent="0.25">
      <c r="S79" s="16"/>
    </row>
    <row r="80" spans="2:25" x14ac:dyDescent="0.25">
      <c r="D80" s="16"/>
      <c r="F80" s="16"/>
      <c r="G80" s="16"/>
      <c r="H80" s="16"/>
      <c r="I80" s="16"/>
      <c r="K80" s="16"/>
      <c r="M80" s="16"/>
      <c r="P80" s="16"/>
      <c r="S80" s="16"/>
    </row>
    <row r="81" spans="6:19" x14ac:dyDescent="0.25">
      <c r="S81" s="16"/>
    </row>
    <row r="82" spans="6:19" x14ac:dyDescent="0.25"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S82" s="16"/>
    </row>
    <row r="83" spans="6:19" x14ac:dyDescent="0.25">
      <c r="S83" s="16"/>
    </row>
    <row r="84" spans="6:19" x14ac:dyDescent="0.25"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S84" s="16"/>
    </row>
    <row r="85" spans="6:19" x14ac:dyDescent="0.25">
      <c r="S85" s="16"/>
    </row>
    <row r="86" spans="6:19" x14ac:dyDescent="0.25">
      <c r="S86" s="16"/>
    </row>
    <row r="87" spans="6:19" x14ac:dyDescent="0.25">
      <c r="S87" s="16"/>
    </row>
    <row r="88" spans="6:19" x14ac:dyDescent="0.25">
      <c r="S88" s="16"/>
    </row>
    <row r="89" spans="6:19" x14ac:dyDescent="0.25">
      <c r="S89" s="16"/>
    </row>
    <row r="90" spans="6:19" x14ac:dyDescent="0.25">
      <c r="S90" s="16"/>
    </row>
    <row r="91" spans="6:19" x14ac:dyDescent="0.25">
      <c r="S91" s="16"/>
    </row>
    <row r="92" spans="6:19" x14ac:dyDescent="0.25">
      <c r="S92" s="16"/>
    </row>
    <row r="93" spans="6:19" x14ac:dyDescent="0.25">
      <c r="S93" s="16"/>
    </row>
    <row r="94" spans="6:19" x14ac:dyDescent="0.25">
      <c r="S94" s="16"/>
    </row>
  </sheetData>
  <mergeCells count="20">
    <mergeCell ref="B69:C69"/>
    <mergeCell ref="I6:I7"/>
    <mergeCell ref="J6:J7"/>
    <mergeCell ref="K6:K7"/>
    <mergeCell ref="L6:L7"/>
    <mergeCell ref="R6:R7"/>
    <mergeCell ref="S6:S7"/>
    <mergeCell ref="A2:P2"/>
    <mergeCell ref="L4:P4"/>
    <mergeCell ref="B5:B7"/>
    <mergeCell ref="C5:C7"/>
    <mergeCell ref="D5:D7"/>
    <mergeCell ref="P5:P7"/>
    <mergeCell ref="E6:E7"/>
    <mergeCell ref="F6:G6"/>
    <mergeCell ref="H6:H7"/>
    <mergeCell ref="N6:N7"/>
    <mergeCell ref="O6:O7"/>
    <mergeCell ref="M6:M7"/>
    <mergeCell ref="E5:O5"/>
  </mergeCells>
  <pageMargins left="0.7" right="0.7" top="0.75" bottom="0.75" header="0.3" footer="0.3"/>
  <pageSetup scale="53"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Brahimi</dc:creator>
  <cp:lastModifiedBy>Fran Brahimi</cp:lastModifiedBy>
  <cp:lastPrinted>2025-10-27T07:51:24Z</cp:lastPrinted>
  <dcterms:created xsi:type="dcterms:W3CDTF">2023-10-18T07:43:25Z</dcterms:created>
  <dcterms:modified xsi:type="dcterms:W3CDTF">2025-10-31T13:29:54Z</dcterms:modified>
</cp:coreProperties>
</file>