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ian.opre\Desktop\Projektbuxheti 2026\Projektbuxheti 2026 - Mendim MD\"/>
    </mc:Choice>
  </mc:AlternateContent>
  <xr:revisionPtr revIDLastSave="0" documentId="13_ncr:1_{D73B4E97-5097-4BC3-A64C-2B6B10F5C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 2,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'Tab 2, 2026'!$A$1:$C$71</definedName>
    <definedName name="_xlnm.Print_Area">#REF!</definedName>
    <definedName name="Print_Area_table10">#REF!</definedName>
    <definedName name="_xlnm.Print_Titles" localSheetId="0">'Tab 2, 2026'!$1:$2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39" i="1"/>
  <c r="C69" i="1" s="1"/>
  <c r="C71" i="1" s="1"/>
  <c r="C16" i="1"/>
  <c r="C6" i="1"/>
</calcChain>
</file>

<file path=xl/sharedStrings.xml><?xml version="1.0" encoding="utf-8"?>
<sst xmlns="http://schemas.openxmlformats.org/spreadsheetml/2006/main" count="73" uniqueCount="73">
  <si>
    <t>Tab. 2</t>
  </si>
  <si>
    <t>Kod
min</t>
  </si>
  <si>
    <t>Emërtimi i Ministrisë / Institucionit Buxhetor</t>
  </si>
  <si>
    <t>Numri i Punonjësve
viti 2026</t>
  </si>
  <si>
    <t>Presidenca</t>
  </si>
  <si>
    <t>Kuvendi</t>
  </si>
  <si>
    <t>Kryeministria</t>
  </si>
  <si>
    <t xml:space="preserve">Ministria e Ekonomisë dhe Inovacionit </t>
  </si>
  <si>
    <t>Ministria e Bujqësisë dhe Zhvillimit Rural</t>
  </si>
  <si>
    <t>Ministria e Infrastrukturës dhe Energjisë</t>
  </si>
  <si>
    <t xml:space="preserve">Ministria e Financave </t>
  </si>
  <si>
    <t>Ministria e Arsimit</t>
  </si>
  <si>
    <t xml:space="preserve">Ministria e Turizmit, Kulturës dhe Sportit </t>
  </si>
  <si>
    <t>Ministria e Shëndetësisë dhe Mirëqënies Sociale</t>
  </si>
  <si>
    <t xml:space="preserve">Ministria e Drejtësisë </t>
  </si>
  <si>
    <r>
      <t>Ministria për Evropën dhe Punët e Jashtme nga e cila (</t>
    </r>
    <r>
      <rPr>
        <i/>
        <sz val="14"/>
        <color rgb="FF000000"/>
        <rFont val="Times New Roman"/>
        <family val="1"/>
      </rPr>
      <t>Perfaqesite diplomatike 408</t>
    </r>
    <r>
      <rPr>
        <sz val="14"/>
        <color indexed="8"/>
        <rFont val="Times New Roman"/>
        <family val="1"/>
      </rPr>
      <t>)</t>
    </r>
  </si>
  <si>
    <t xml:space="preserve">Ministria e Punëve të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</si>
  <si>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</si>
  <si>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</si>
  <si>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</si>
  <si>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</si>
  <si>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</si>
  <si>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Mjedisit</t>
  </si>
  <si>
    <t>Prokuroria e Përgjithshme</t>
  </si>
  <si>
    <t>Këshilli i Lartë Gjyqësor</t>
  </si>
  <si>
    <t>Gjykata Kushtetuese</t>
  </si>
  <si>
    <t>Agjensia Telegrafike Shqiptare</t>
  </si>
  <si>
    <t>Këshilli i Lartë i Prokurorise</t>
  </si>
  <si>
    <t>SPAK/BKH</t>
  </si>
  <si>
    <t>Instituti i Statistikës</t>
  </si>
  <si>
    <t>Shkolla e Magjistraturës</t>
  </si>
  <si>
    <t>Qendra Kombëtare e Kinematografisë</t>
  </si>
  <si>
    <t>Kolegji i Posaçëm i Apelimit</t>
  </si>
  <si>
    <t>Zyra e Inspektorit të Lartë të Drejtësisë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</si>
  <si>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</si>
  <si>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</si>
  <si>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</si>
  <si>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</si>
  <si>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</si>
  <si>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</si>
  <si>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Institucione të tjera Qeveritare</t>
  </si>
  <si>
    <t>Drejtoria Sigurimit të Informacionit Klasifikuar (DSIK)</t>
  </si>
  <si>
    <t>Agjencia e Prokurimit Publik</t>
  </si>
  <si>
    <t>Komiteti për Pakicat Kombëtare</t>
  </si>
  <si>
    <t>Inspektoriati Qendror</t>
  </si>
  <si>
    <t>Agjencia e Menaxhimit të Burimeve Ujore</t>
  </si>
  <si>
    <t>Agjencia për Dialog dhe Bashkeqeverisje</t>
  </si>
  <si>
    <t>Agjencia e Zhvillimit te Territorit</t>
  </si>
  <si>
    <t xml:space="preserve">Agjencia Kombetare e Planifikimit te Territorit </t>
  </si>
  <si>
    <t>Agjencia Autonome e Auditimit të Fondeve të BE</t>
  </si>
  <si>
    <t xml:space="preserve">Agjensia Kombëtare e Shoqerisë së Informacionit </t>
  </si>
  <si>
    <t>Komiteti Shtetëror i Kulteve</t>
  </si>
  <si>
    <t>Departamenti i Administratës Publike</t>
  </si>
  <si>
    <t>Shkolla Shqiptare e Administratës Publike</t>
  </si>
  <si>
    <t>Drejtoria e Përgjithshme e Antikorrupsionit</t>
  </si>
  <si>
    <t xml:space="preserve">Autoriteti Kombëtar për Sigurinë Kibernetike (AKSK) </t>
  </si>
  <si>
    <t>Sekretariati Teknik i KEK</t>
  </si>
  <si>
    <t xml:space="preserve">Autoriteti Shtetëror Gjeohapsinor (ASIG) </t>
  </si>
  <si>
    <t>Avokatura e Shtetit</t>
  </si>
  <si>
    <t>Agjencia Kombëtare e Rinisë</t>
  </si>
  <si>
    <t xml:space="preserve">Agjencia Shtetërore e Programimit Strategjik dhe Koordinimit të Ndihmës </t>
  </si>
  <si>
    <t>Agjencia e Mbështetjes së Vetqeverisjes Vendore</t>
  </si>
  <si>
    <t>Kancelaria e Urdhrave dhe Medaljeve</t>
  </si>
  <si>
    <t xml:space="preserve">Agjencia për Media dhe Informim </t>
  </si>
  <si>
    <t>Agjencia për Mbështetje për Shoqërinë Civile</t>
  </si>
  <si>
    <t>Komisioneri për të Drejtën e Informimit dhe Mbrojtjen e të Dhënave Personale</t>
  </si>
  <si>
    <t>Komisioni i Prokurimit Publik</t>
  </si>
  <si>
    <t>Komisioneri për Mbrojtjen nga Diskriminimi</t>
  </si>
  <si>
    <t>Instituti i Studimeve të Krimeve të Komunizmit</t>
  </si>
  <si>
    <t>Autoriteti për Informimin mbi Dokumentet e ish-Sigurimit të Shtetit</t>
  </si>
  <si>
    <t>Total punonjës buxhetore</t>
  </si>
  <si>
    <t>Rezervë për institucione të qeverisjes qendrore</t>
  </si>
  <si>
    <t>Total numri i punonjësve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</si>
</sst>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MS Sans Serif"/>
      <family val="2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</font>
    <font>
      <i/>
      <sz val="14"/>
      <color rgb="FF000000"/>
      <name val="Times New Roman"/>
      <family val="1"/>
    </font>
    <font>
      <sz val="12"/>
      <name val="Times New Roman"/>
      <family val="1"/>
      <charset val="238"/>
    </font>
    <font>
      <sz val="14"/>
      <name val="Times New Roman"/>
      <family val="1"/>
    </font>
    <font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auto="1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0" borderId="0" xfId="1" applyFont="1"/>
    <xf numFmtId="0" fontId="3" fillId="2" borderId="0" xfId="1" applyFont="1" applyFill="1" applyAlignment="1">
      <alignment horizontal="left"/>
    </xf>
    <xf numFmtId="3" fontId="4" fillId="2" borderId="0" xfId="1" applyNumberFormat="1" applyFont="1" applyFill="1" applyAlignment="1">
      <alignment horizontal="center"/>
    </xf>
    <xf numFmtId="0" fontId="1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8" fillId="2" borderId="3" xfId="2" applyNumberFormat="1" applyFont="1" applyFill="1" applyBorder="1" applyAlignment="1">
      <alignment horizontal="center" wrapText="1"/>
    </xf>
    <xf numFmtId="3" fontId="9" fillId="2" borderId="4" xfId="2" applyNumberFormat="1" applyFont="1" applyFill="1" applyBorder="1" applyAlignment="1">
      <alignment horizontal="left" vertical="center" wrapText="1"/>
    </xf>
    <xf numFmtId="3" fontId="9" fillId="2" borderId="4" xfId="2" applyNumberFormat="1" applyFont="1" applyFill="1" applyBorder="1" applyAlignment="1">
      <alignment horizontal="center" vertical="center" wrapText="1"/>
    </xf>
    <xf numFmtId="3" fontId="8" fillId="2" borderId="5" xfId="2" applyNumberFormat="1" applyFont="1" applyFill="1" applyBorder="1" applyAlignment="1">
      <alignment horizontal="center" wrapText="1"/>
    </xf>
    <xf numFmtId="3" fontId="9" fillId="2" borderId="6" xfId="2" applyNumberFormat="1" applyFont="1" applyFill="1" applyBorder="1" applyAlignment="1">
      <alignment horizontal="left" vertical="center" wrapText="1"/>
    </xf>
    <xf numFmtId="3" fontId="9" fillId="2" borderId="6" xfId="2" applyNumberFormat="1" applyFont="1" applyFill="1" applyBorder="1" applyAlignment="1">
      <alignment horizontal="center" vertical="center" wrapText="1"/>
    </xf>
    <xf numFmtId="3" fontId="8" fillId="2" borderId="7" xfId="2" applyNumberFormat="1" applyFont="1" applyFill="1" applyBorder="1" applyAlignment="1">
      <alignment horizontal="center" wrapText="1"/>
    </xf>
    <xf numFmtId="3" fontId="9" fillId="2" borderId="7" xfId="2" applyNumberFormat="1" applyFont="1" applyFill="1" applyBorder="1" applyAlignment="1">
      <alignment horizontal="left" vertical="center" wrapText="1"/>
    </xf>
    <xf numFmtId="3" fontId="9" fillId="2" borderId="7" xfId="2" applyNumberFormat="1" applyFont="1" applyFill="1" applyBorder="1" applyAlignment="1">
      <alignment horizontal="center" vertical="center" wrapText="1"/>
    </xf>
    <xf numFmtId="3" fontId="8" fillId="2" borderId="8" xfId="2" applyNumberFormat="1" applyFont="1" applyFill="1" applyBorder="1" applyAlignment="1">
      <alignment horizontal="center" wrapText="1"/>
    </xf>
    <xf numFmtId="3" fontId="11" fillId="2" borderId="8" xfId="2" applyNumberFormat="1" applyFont="1" applyFill="1" applyBorder="1" applyAlignment="1">
      <alignment horizontal="center" wrapText="1"/>
    </xf>
    <xf numFmtId="3" fontId="12" fillId="2" borderId="7" xfId="2" applyNumberFormat="1" applyFont="1" applyFill="1" applyBorder="1" applyAlignment="1">
      <alignment horizontal="left" vertical="center" wrapText="1"/>
    </xf>
    <xf numFmtId="3" fontId="12" fillId="2" borderId="7" xfId="2" applyNumberFormat="1" applyFont="1" applyFill="1" applyBorder="1" applyAlignment="1">
      <alignment horizontal="center" vertical="center" wrapText="1"/>
    </xf>
    <xf numFmtId="3" fontId="8" fillId="2" borderId="9" xfId="2" applyNumberFormat="1" applyFont="1" applyFill="1" applyBorder="1" applyAlignment="1">
      <alignment horizontal="center" wrapText="1"/>
    </xf>
    <xf numFmtId="3" fontId="8" fillId="2" borderId="8" xfId="2" applyNumberFormat="1" applyFont="1" applyFill="1" applyBorder="1" applyAlignment="1">
      <alignment horizontal="center" vertical="center" wrapText="1"/>
    </xf>
    <xf numFmtId="3" fontId="13" fillId="2" borderId="10" xfId="2" applyNumberFormat="1" applyFont="1" applyFill="1" applyBorder="1" applyAlignment="1">
      <alignment horizontal="center"/>
    </xf>
    <xf numFmtId="3" fontId="14" fillId="2" borderId="11" xfId="2" applyNumberFormat="1" applyFont="1" applyFill="1" applyBorder="1" applyAlignment="1">
      <alignment horizontal="left"/>
    </xf>
    <xf numFmtId="3" fontId="15" fillId="2" borderId="12" xfId="2" applyNumberFormat="1" applyFont="1" applyFill="1" applyBorder="1" applyAlignment="1">
      <alignment horizontal="center"/>
    </xf>
    <xf numFmtId="3" fontId="13" fillId="2" borderId="13" xfId="2" applyNumberFormat="1" applyFont="1" applyFill="1" applyBorder="1" applyAlignment="1">
      <alignment horizontal="center" wrapText="1"/>
    </xf>
    <xf numFmtId="3" fontId="16" fillId="2" borderId="14" xfId="2" applyNumberFormat="1" applyFont="1" applyFill="1" applyBorder="1" applyAlignment="1">
      <alignment horizontal="left" vertical="center" wrapText="1"/>
    </xf>
    <xf numFmtId="3" fontId="16" fillId="2" borderId="14" xfId="2" applyNumberFormat="1" applyFont="1" applyFill="1" applyBorder="1" applyAlignment="1">
      <alignment horizontal="center" vertical="center" wrapText="1"/>
    </xf>
    <xf numFmtId="3" fontId="13" fillId="2" borderId="8" xfId="2" applyNumberFormat="1" applyFont="1" applyFill="1" applyBorder="1" applyAlignment="1">
      <alignment horizontal="center" wrapText="1"/>
    </xf>
    <xf numFmtId="3" fontId="16" fillId="2" borderId="7" xfId="2" applyNumberFormat="1" applyFont="1" applyFill="1" applyBorder="1" applyAlignment="1">
      <alignment horizontal="left" vertical="center" wrapText="1"/>
    </xf>
    <xf numFmtId="3" fontId="16" fillId="2" borderId="7" xfId="2" applyNumberFormat="1" applyFont="1" applyFill="1" applyBorder="1" applyAlignment="1">
      <alignment horizontal="center" vertical="center" wrapText="1"/>
    </xf>
    <xf numFmtId="3" fontId="16" fillId="2" borderId="6" xfId="2" applyNumberFormat="1" applyFont="1" applyFill="1" applyBorder="1" applyAlignment="1">
      <alignment horizontal="left" vertical="center" wrapText="1"/>
    </xf>
    <xf numFmtId="3" fontId="16" fillId="2" borderId="6" xfId="2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3" borderId="0" xfId="0" applyFont="1" applyFill="1"/>
    <xf numFmtId="3" fontId="13" fillId="2" borderId="15" xfId="2" applyNumberFormat="1" applyFont="1" applyFill="1" applyBorder="1" applyAlignment="1">
      <alignment horizontal="center" wrapText="1"/>
    </xf>
    <xf numFmtId="3" fontId="16" fillId="2" borderId="16" xfId="2" applyNumberFormat="1" applyFont="1" applyFill="1" applyBorder="1" applyAlignment="1">
      <alignment horizontal="left" vertical="center" wrapText="1"/>
    </xf>
    <xf numFmtId="3" fontId="16" fillId="2" borderId="16" xfId="2" applyNumberFormat="1" applyFont="1" applyFill="1" applyBorder="1" applyAlignment="1">
      <alignment horizontal="center" vertical="center" wrapText="1"/>
    </xf>
    <xf numFmtId="3" fontId="8" fillId="2" borderId="14" xfId="2" applyNumberFormat="1" applyFont="1" applyFill="1" applyBorder="1" applyAlignment="1">
      <alignment horizontal="center" wrapText="1"/>
    </xf>
    <xf numFmtId="3" fontId="18" fillId="2" borderId="14" xfId="2" applyNumberFormat="1" applyFont="1" applyFill="1" applyBorder="1" applyAlignment="1">
      <alignment horizontal="left" vertical="center" wrapText="1"/>
    </xf>
    <xf numFmtId="3" fontId="9" fillId="2" borderId="14" xfId="2" applyNumberFormat="1" applyFont="1" applyFill="1" applyBorder="1" applyAlignment="1">
      <alignment horizontal="center" vertical="center" wrapText="1"/>
    </xf>
    <xf numFmtId="3" fontId="8" fillId="2" borderId="7" xfId="2" applyNumberFormat="1" applyFont="1" applyFill="1" applyBorder="1" applyAlignment="1">
      <alignment horizontal="center" vertical="center" wrapText="1"/>
    </xf>
    <xf numFmtId="3" fontId="18" fillId="2" borderId="7" xfId="2" applyNumberFormat="1" applyFont="1" applyFill="1" applyBorder="1" applyAlignment="1">
      <alignment horizontal="left" vertical="center" wrapText="1"/>
    </xf>
    <xf numFmtId="3" fontId="8" fillId="2" borderId="6" xfId="2" applyNumberFormat="1" applyFont="1" applyFill="1" applyBorder="1" applyAlignment="1">
      <alignment horizontal="center" wrapText="1"/>
    </xf>
    <xf numFmtId="3" fontId="8" fillId="2" borderId="16" xfId="2" applyNumberFormat="1" applyFont="1" applyFill="1" applyBorder="1" applyAlignment="1">
      <alignment horizontal="center" wrapText="1"/>
    </xf>
    <xf numFmtId="3" fontId="18" fillId="2" borderId="16" xfId="2" applyNumberFormat="1" applyFont="1" applyFill="1" applyBorder="1" applyAlignment="1">
      <alignment horizontal="left" vertical="center" wrapText="1"/>
    </xf>
    <xf numFmtId="3" fontId="9" fillId="2" borderId="16" xfId="2" applyNumberFormat="1" applyFont="1" applyFill="1" applyBorder="1" applyAlignment="1">
      <alignment horizontal="center" vertical="center" wrapText="1"/>
    </xf>
    <xf numFmtId="3" fontId="19" fillId="2" borderId="17" xfId="2" applyNumberFormat="1" applyFont="1" applyFill="1" applyBorder="1" applyAlignment="1">
      <alignment horizontal="center" wrapText="1"/>
    </xf>
    <xf numFmtId="3" fontId="15" fillId="2" borderId="17" xfId="2" applyNumberFormat="1" applyFont="1" applyFill="1" applyBorder="1" applyAlignment="1">
      <alignment horizontal="left" wrapText="1"/>
    </xf>
    <xf numFmtId="3" fontId="15" fillId="2" borderId="17" xfId="2" applyNumberFormat="1" applyFont="1" applyFill="1" applyBorder="1" applyAlignment="1">
      <alignment horizontal="center" wrapText="1"/>
    </xf>
    <xf numFmtId="3" fontId="19" fillId="2" borderId="18" xfId="2" applyNumberFormat="1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3" fontId="20" fillId="2" borderId="1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3" fontId="2" fillId="4" borderId="0" xfId="0" applyNumberFormat="1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</cellXfs>
  <cellStyles count="3">
    <cellStyle name="Normal" xfId="0" builtinId="0"/>
    <cellStyle name="Normal 13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136.45999145507813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5">
          <cell r="C5" t="str">
            <v>Table.  Georgia: Projected Fund Position</v>
          </cell>
        </row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view="pageBreakPreview" zoomScale="60" zoomScaleNormal="120" workbookViewId="0">
      <selection activeCell="C71" sqref="C71"/>
    </sheetView>
  </sheetViews>
  <sheetFormatPr defaultRowHeight="12.75"/>
  <cols>
    <col min="1" max="1" width="6.5703125" style="4" bestFit="1" customWidth="1"/>
    <col min="2" max="2" width="69.42578125" style="58" customWidth="1"/>
    <col min="3" max="3" width="13.5703125" style="56" customWidth="1"/>
    <col min="4" max="6" width="8.85546875" style="57" customWidth="1"/>
    <col min="7" max="16384" width="9.140625" style="4"/>
  </cols>
  <sheetData>
    <row r="1" spans="1:10" ht="21" customHeight="1" thickBot="1">
      <c r="A1" s="1" t="s">
        <v>0</v>
      </c>
      <c r="B1" s="2"/>
      <c r="C1" s="3"/>
      <c r="D1" s="4"/>
      <c r="E1" s="4"/>
      <c r="F1" s="4"/>
    </row>
    <row r="2" spans="1:10" ht="58.5" customHeight="1" thickTop="1">
      <c r="A2" s="5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8"/>
      <c r="J2" s="8"/>
    </row>
    <row r="3" spans="1:10" ht="18.75">
      <c r="A3" s="9">
        <v>1</v>
      </c>
      <c r="B3" s="10" t="s">
        <v>4</v>
      </c>
      <c r="C3" s="11">
        <v>93</v>
      </c>
      <c r="D3" s="8"/>
      <c r="E3" s="8"/>
      <c r="F3" s="8"/>
      <c r="G3" s="8"/>
      <c r="H3" s="8"/>
      <c r="I3" s="8"/>
      <c r="J3" s="8"/>
    </row>
    <row r="4" spans="1:10" ht="18.75">
      <c r="A4" s="12">
        <v>2</v>
      </c>
      <c r="B4" s="13" t="s">
        <v>5</v>
      </c>
      <c r="C4" s="14">
        <v>472</v>
      </c>
      <c r="D4" s="8"/>
      <c r="E4" s="8"/>
      <c r="F4" s="8"/>
      <c r="G4" s="8"/>
      <c r="H4" s="8"/>
      <c r="I4" s="8"/>
      <c r="J4" s="8"/>
    </row>
    <row r="5" spans="1:10" ht="18.75">
      <c r="A5" s="15">
        <v>3</v>
      </c>
      <c r="B5" s="16" t="s">
        <v>6</v>
      </c>
      <c r="C5" s="17">
        <v>218</v>
      </c>
      <c r="D5" s="8"/>
      <c r="E5" s="8"/>
      <c r="F5" s="8"/>
      <c r="G5" s="8"/>
      <c r="H5" s="8"/>
      <c r="I5" s="8"/>
      <c r="J5" s="8"/>
    </row>
    <row r="6" spans="1:10" s="8" customFormat="1" ht="18.75">
      <c r="A6" s="18">
        <v>4</v>
      </c>
      <c r="B6" s="16" t="s">
        <v>7</v>
      </c>
      <c r="C6" s="17">
        <f>3167</f>
        <v>3167</v>
      </c>
    </row>
    <row r="7" spans="1:10" ht="18.75">
      <c r="A7" s="18">
        <v>5</v>
      </c>
      <c r="B7" s="16" t="s">
        <v>8</v>
      </c>
      <c r="C7" s="17">
        <v>2610</v>
      </c>
      <c r="D7" s="8"/>
      <c r="E7" s="8"/>
      <c r="F7" s="8"/>
      <c r="G7" s="8"/>
      <c r="H7" s="8"/>
      <c r="I7" s="8"/>
      <c r="J7" s="8"/>
    </row>
    <row r="8" spans="1:10" ht="18.75">
      <c r="A8" s="18">
        <v>6</v>
      </c>
      <c r="B8" s="16" t="s">
        <v>9</v>
      </c>
      <c r="C8" s="17">
        <v>1338</v>
      </c>
      <c r="D8" s="8"/>
      <c r="E8" s="8"/>
      <c r="F8" s="8"/>
      <c r="G8" s="8"/>
      <c r="H8" s="8"/>
      <c r="I8" s="8"/>
      <c r="J8" s="8"/>
    </row>
    <row r="9" spans="1:10" s="8" customFormat="1" ht="18.75">
      <c r="A9" s="15">
        <v>10</v>
      </c>
      <c r="B9" s="16" t="s">
        <v>10</v>
      </c>
      <c r="C9" s="17">
        <v>3273</v>
      </c>
    </row>
    <row r="10" spans="1:10" s="8" customFormat="1" ht="18.75">
      <c r="A10" s="18">
        <v>11</v>
      </c>
      <c r="B10" s="16" t="s">
        <v>11</v>
      </c>
      <c r="C10" s="17">
        <v>30883</v>
      </c>
    </row>
    <row r="11" spans="1:10" s="8" customFormat="1" ht="18.75">
      <c r="A11" s="18">
        <v>12</v>
      </c>
      <c r="B11" s="16" t="s">
        <v>12</v>
      </c>
      <c r="C11" s="17">
        <v>1228</v>
      </c>
    </row>
    <row r="12" spans="1:10" s="8" customFormat="1" ht="18.75">
      <c r="A12" s="18">
        <v>13</v>
      </c>
      <c r="B12" s="16" t="s">
        <v>13</v>
      </c>
      <c r="C12" s="17">
        <v>4414</v>
      </c>
    </row>
    <row r="13" spans="1:10" s="8" customFormat="1" ht="18.75">
      <c r="A13" s="18">
        <v>14</v>
      </c>
      <c r="B13" s="16" t="s">
        <v>14</v>
      </c>
      <c r="C13" s="17">
        <v>5391</v>
      </c>
    </row>
    <row r="14" spans="1:10" ht="37.5">
      <c r="A14" s="18">
        <v>15</v>
      </c>
      <c r="B14" s="16" t="s">
        <v>15</v>
      </c>
      <c r="C14" s="17">
        <v>617</v>
      </c>
      <c r="D14" s="8"/>
      <c r="E14" s="8"/>
      <c r="F14" s="8"/>
      <c r="G14" s="8"/>
      <c r="H14" s="8"/>
      <c r="I14" s="8"/>
      <c r="J14" s="8"/>
    </row>
    <row r="15" spans="1:10" ht="18.75">
      <c r="A15" s="18">
        <v>16</v>
      </c>
      <c r="B15" s="16" t="s">
        <v>16</v>
      </c>
      <c r="C15" s="17">
        <v>15791</v>
      </c>
      <c r="D15" s="8"/>
      <c r="E15" s="8"/>
      <c r="F15" s="8"/>
      <c r="G15" s="8"/>
      <c r="H15" s="8"/>
      <c r="I15" s="8"/>
      <c r="J15" s="8"/>
    </row>
    <row r="16" spans="1:10" ht="18.75">
      <c r="A16" s="18">
        <v>17</v>
      </c>
      <c r="B16" s="16" t="s">
        <v>17</v>
      </c>
      <c r="C16" s="17">
        <f>9304-5</f>
        <v>9299</v>
      </c>
      <c r="D16" s="8"/>
      <c r="E16" s="8"/>
      <c r="F16" s="8"/>
      <c r="G16" s="8"/>
      <c r="H16" s="8"/>
      <c r="I16" s="8"/>
      <c r="J16" s="8"/>
    </row>
    <row r="17" spans="1:10" ht="18.75">
      <c r="A17" s="18">
        <v>18</v>
      </c>
      <c r="B17" s="16" t="s">
        <v>18</v>
      </c>
      <c r="C17" s="17">
        <v>998</v>
      </c>
      <c r="D17" s="8"/>
      <c r="E17" s="8"/>
      <c r="F17" s="8"/>
      <c r="G17" s="8"/>
      <c r="H17" s="8"/>
      <c r="I17" s="8"/>
      <c r="J17" s="8"/>
    </row>
    <row r="18" spans="1:10" ht="18.75">
      <c r="A18" s="18">
        <v>20</v>
      </c>
      <c r="B18" s="16" t="s">
        <v>19</v>
      </c>
      <c r="C18" s="17">
        <v>175</v>
      </c>
      <c r="D18" s="8"/>
      <c r="E18" s="8"/>
      <c r="F18" s="8"/>
      <c r="G18" s="8"/>
      <c r="H18" s="8"/>
      <c r="I18" s="8"/>
      <c r="J18" s="8"/>
    </row>
    <row r="19" spans="1:10" ht="18.75">
      <c r="A19" s="18">
        <v>22</v>
      </c>
      <c r="B19" s="16" t="s">
        <v>20</v>
      </c>
      <c r="C19" s="17">
        <v>29</v>
      </c>
      <c r="D19" s="8"/>
      <c r="E19" s="8"/>
      <c r="F19" s="8"/>
      <c r="G19" s="8"/>
      <c r="H19" s="8"/>
      <c r="I19" s="8"/>
      <c r="J19" s="8"/>
    </row>
    <row r="20" spans="1:10" ht="18.75">
      <c r="A20" s="19">
        <v>24</v>
      </c>
      <c r="B20" s="20" t="s">
        <v>21</v>
      </c>
      <c r="C20" s="21">
        <v>243</v>
      </c>
      <c r="D20" s="8"/>
      <c r="E20" s="8"/>
      <c r="F20" s="8"/>
      <c r="G20" s="8"/>
      <c r="H20" s="8"/>
      <c r="I20" s="8"/>
      <c r="J20" s="8"/>
    </row>
    <row r="21" spans="1:10" ht="18.75">
      <c r="A21" s="18">
        <v>26</v>
      </c>
      <c r="B21" s="16" t="s">
        <v>22</v>
      </c>
      <c r="C21" s="17">
        <v>799</v>
      </c>
      <c r="D21" s="8"/>
      <c r="E21" s="8"/>
      <c r="F21" s="8"/>
      <c r="G21" s="8"/>
      <c r="H21" s="8"/>
      <c r="I21" s="8"/>
      <c r="J21" s="8"/>
    </row>
    <row r="22" spans="1:10" ht="18.75">
      <c r="A22" s="15">
        <v>28</v>
      </c>
      <c r="B22" s="16" t="s">
        <v>23</v>
      </c>
      <c r="C22" s="17">
        <v>962</v>
      </c>
      <c r="D22" s="8"/>
      <c r="E22" s="8"/>
      <c r="F22" s="8"/>
      <c r="G22" s="8"/>
      <c r="H22" s="8"/>
      <c r="I22" s="8"/>
      <c r="J22" s="8"/>
    </row>
    <row r="23" spans="1:10" ht="18.75">
      <c r="A23" s="15">
        <v>29</v>
      </c>
      <c r="B23" s="16" t="s">
        <v>24</v>
      </c>
      <c r="C23" s="17">
        <v>1992</v>
      </c>
      <c r="D23" s="8"/>
      <c r="E23" s="8"/>
      <c r="F23" s="8"/>
      <c r="G23" s="8"/>
      <c r="H23" s="8"/>
      <c r="I23" s="8"/>
      <c r="J23" s="8"/>
    </row>
    <row r="24" spans="1:10" ht="18.75">
      <c r="A24" s="15">
        <v>30</v>
      </c>
      <c r="B24" s="16" t="s">
        <v>25</v>
      </c>
      <c r="C24" s="17">
        <v>73</v>
      </c>
      <c r="D24" s="8"/>
      <c r="E24" s="8"/>
      <c r="F24" s="8"/>
      <c r="G24" s="8"/>
      <c r="H24" s="8"/>
      <c r="I24" s="8"/>
      <c r="J24" s="8"/>
    </row>
    <row r="25" spans="1:10" ht="18.75">
      <c r="A25" s="18">
        <v>31</v>
      </c>
      <c r="B25" s="16" t="s">
        <v>26</v>
      </c>
      <c r="C25" s="17">
        <v>40</v>
      </c>
      <c r="D25" s="8"/>
      <c r="E25" s="8"/>
      <c r="F25" s="8"/>
      <c r="G25" s="8"/>
      <c r="H25" s="8"/>
      <c r="I25" s="8"/>
      <c r="J25" s="8"/>
    </row>
    <row r="26" spans="1:10" ht="18.75">
      <c r="A26" s="15">
        <v>35</v>
      </c>
      <c r="B26" s="16" t="s">
        <v>27</v>
      </c>
      <c r="C26" s="17">
        <v>77</v>
      </c>
      <c r="D26" s="8"/>
      <c r="E26" s="8"/>
      <c r="F26" s="8"/>
      <c r="G26" s="8"/>
      <c r="H26" s="8"/>
      <c r="I26" s="8"/>
      <c r="J26" s="8"/>
    </row>
    <row r="27" spans="1:10" ht="18.75">
      <c r="A27" s="22">
        <v>41</v>
      </c>
      <c r="B27" s="16" t="s">
        <v>28</v>
      </c>
      <c r="C27" s="17">
        <v>339</v>
      </c>
      <c r="D27" s="8"/>
      <c r="E27" s="8"/>
      <c r="F27" s="8"/>
      <c r="G27" s="8"/>
      <c r="H27" s="8"/>
      <c r="I27" s="8"/>
      <c r="J27" s="8"/>
    </row>
    <row r="28" spans="1:10" ht="18.75">
      <c r="A28" s="18">
        <v>50</v>
      </c>
      <c r="B28" s="16" t="s">
        <v>29</v>
      </c>
      <c r="C28" s="17">
        <v>260</v>
      </c>
      <c r="D28" s="8"/>
      <c r="E28" s="8"/>
      <c r="F28" s="8"/>
      <c r="G28" s="8"/>
      <c r="H28" s="8"/>
      <c r="I28" s="8"/>
      <c r="J28" s="8"/>
    </row>
    <row r="29" spans="1:10" ht="18.75">
      <c r="A29" s="18">
        <v>55</v>
      </c>
      <c r="B29" s="16" t="s">
        <v>30</v>
      </c>
      <c r="C29" s="17">
        <v>42</v>
      </c>
      <c r="D29" s="8"/>
      <c r="E29" s="8"/>
      <c r="F29" s="8"/>
      <c r="G29" s="8"/>
      <c r="H29" s="8"/>
      <c r="I29" s="8"/>
      <c r="J29" s="8"/>
    </row>
    <row r="30" spans="1:10" ht="18.75">
      <c r="A30" s="18">
        <v>57</v>
      </c>
      <c r="B30" s="16" t="s">
        <v>31</v>
      </c>
      <c r="C30" s="17">
        <v>13</v>
      </c>
      <c r="D30" s="8"/>
      <c r="E30" s="8"/>
      <c r="F30" s="8"/>
      <c r="G30" s="8"/>
      <c r="H30" s="8"/>
      <c r="I30" s="8"/>
      <c r="J30" s="8"/>
    </row>
    <row r="31" spans="1:10" ht="18.75">
      <c r="A31" s="45">
        <v>63</v>
      </c>
      <c r="B31" s="16" t="s">
        <v>32</v>
      </c>
      <c r="C31" s="17">
        <v>67</v>
      </c>
      <c r="D31" s="8"/>
      <c r="E31" s="8"/>
      <c r="F31" s="8"/>
      <c r="G31" s="8"/>
      <c r="H31" s="8"/>
      <c r="I31" s="8"/>
      <c r="J31" s="8"/>
    </row>
    <row r="32" spans="1:10" ht="18.75">
      <c r="A32" s="15">
        <v>63</v>
      </c>
      <c r="B32" s="16" t="s">
        <v>33</v>
      </c>
      <c r="C32" s="17">
        <v>101</v>
      </c>
      <c r="D32" s="8"/>
      <c r="E32" s="8"/>
      <c r="F32" s="8"/>
      <c r="G32" s="8"/>
      <c r="H32" s="8"/>
      <c r="I32" s="8"/>
      <c r="J32" s="8"/>
    </row>
    <row r="33" spans="1:10" ht="18.75">
      <c r="A33" s="18">
        <v>66</v>
      </c>
      <c r="B33" s="16" t="s">
        <v>34</v>
      </c>
      <c r="C33" s="17">
        <v>70</v>
      </c>
      <c r="D33" s="8"/>
      <c r="E33" s="8"/>
      <c r="F33" s="8"/>
      <c r="G33" s="8"/>
      <c r="H33" s="8"/>
      <c r="I33" s="8"/>
      <c r="J33" s="8"/>
    </row>
    <row r="34" spans="1:10" ht="18.75">
      <c r="A34" s="18">
        <v>67</v>
      </c>
      <c r="B34" s="16" t="s">
        <v>35</v>
      </c>
      <c r="C34" s="17">
        <v>37</v>
      </c>
      <c r="D34" s="8"/>
      <c r="E34" s="8"/>
      <c r="F34" s="8"/>
      <c r="G34" s="8"/>
      <c r="H34" s="8"/>
      <c r="I34" s="8"/>
      <c r="J34" s="8"/>
    </row>
    <row r="35" spans="1:10" ht="18.75">
      <c r="A35" s="18">
        <v>73</v>
      </c>
      <c r="B35" s="16" t="s">
        <v>36</v>
      </c>
      <c r="C35" s="17">
        <v>95</v>
      </c>
      <c r="D35" s="8"/>
      <c r="E35" s="8"/>
      <c r="F35" s="8"/>
      <c r="G35" s="8"/>
      <c r="H35" s="8"/>
      <c r="I35" s="8"/>
      <c r="J35" s="8"/>
    </row>
    <row r="36" spans="1:10" ht="37.5">
      <c r="A36" s="23">
        <v>76</v>
      </c>
      <c r="B36" s="16" t="s">
        <v>37</v>
      </c>
      <c r="C36" s="17">
        <v>73</v>
      </c>
      <c r="D36" s="8"/>
      <c r="E36" s="8"/>
      <c r="F36" s="8"/>
      <c r="G36" s="8"/>
      <c r="H36" s="8"/>
      <c r="I36" s="8"/>
      <c r="J36" s="8"/>
    </row>
    <row r="37" spans="1:10" ht="18.75">
      <c r="A37" s="18">
        <v>77</v>
      </c>
      <c r="B37" s="16" t="s">
        <v>38</v>
      </c>
      <c r="C37" s="17">
        <v>49</v>
      </c>
      <c r="D37" s="8"/>
      <c r="E37" s="8"/>
      <c r="F37" s="8"/>
      <c r="G37" s="8"/>
      <c r="H37" s="8"/>
      <c r="I37" s="8"/>
      <c r="J37" s="8"/>
    </row>
    <row r="38" spans="1:10" ht="18.75">
      <c r="A38" s="12">
        <v>82</v>
      </c>
      <c r="B38" s="13" t="s">
        <v>39</v>
      </c>
      <c r="C38" s="14">
        <v>6</v>
      </c>
      <c r="D38" s="8"/>
      <c r="E38" s="8"/>
      <c r="F38" s="8"/>
      <c r="G38" s="8"/>
      <c r="H38" s="8"/>
      <c r="I38" s="8"/>
      <c r="J38" s="8"/>
    </row>
    <row r="39" spans="1:10" ht="18.75">
      <c r="A39" s="24">
        <v>87</v>
      </c>
      <c r="B39" s="25" t="s">
        <v>40</v>
      </c>
      <c r="C39" s="26">
        <f>SUM(C40:C62)</f>
        <v>1426</v>
      </c>
      <c r="D39" s="8"/>
      <c r="E39" s="8"/>
      <c r="F39" s="8"/>
      <c r="G39" s="8"/>
      <c r="H39" s="8"/>
      <c r="I39" s="8"/>
      <c r="J39" s="8"/>
    </row>
    <row r="40" spans="1:10" ht="15.75">
      <c r="A40" s="27">
        <v>1</v>
      </c>
      <c r="B40" s="28" t="s">
        <v>41</v>
      </c>
      <c r="C40" s="29">
        <v>38</v>
      </c>
      <c r="D40" s="8"/>
      <c r="E40" s="8"/>
      <c r="F40" s="8"/>
      <c r="G40" s="8"/>
      <c r="H40" s="8"/>
      <c r="I40" s="8"/>
      <c r="J40" s="8"/>
    </row>
    <row r="41" spans="1:10" ht="15.75">
      <c r="A41" s="30">
        <v>2</v>
      </c>
      <c r="B41" s="31" t="s">
        <v>42</v>
      </c>
      <c r="C41" s="32">
        <v>52</v>
      </c>
      <c r="D41" s="8"/>
      <c r="E41" s="8"/>
      <c r="F41" s="8"/>
      <c r="G41" s="8"/>
      <c r="H41" s="8"/>
      <c r="I41" s="8"/>
      <c r="J41" s="8"/>
    </row>
    <row r="42" spans="1:10" ht="15.75">
      <c r="A42" s="27">
        <v>3</v>
      </c>
      <c r="B42" s="31" t="s">
        <v>43</v>
      </c>
      <c r="C42" s="32">
        <v>24</v>
      </c>
      <c r="D42" s="8"/>
      <c r="E42" s="8"/>
      <c r="F42" s="8"/>
      <c r="G42" s="8"/>
      <c r="H42" s="8"/>
      <c r="I42" s="8"/>
      <c r="J42" s="8"/>
    </row>
    <row r="43" spans="1:10" ht="15.75">
      <c r="A43" s="30">
        <v>4</v>
      </c>
      <c r="B43" s="31" t="s">
        <v>44</v>
      </c>
      <c r="C43" s="32">
        <v>98</v>
      </c>
      <c r="D43" s="8"/>
      <c r="E43" s="8"/>
      <c r="F43" s="8"/>
      <c r="G43" s="8"/>
      <c r="H43" s="8"/>
      <c r="I43" s="8"/>
      <c r="J43" s="8"/>
    </row>
    <row r="44" spans="1:10" ht="15.75">
      <c r="A44" s="27">
        <v>5</v>
      </c>
      <c r="B44" s="31" t="s">
        <v>45</v>
      </c>
      <c r="C44" s="32">
        <v>82</v>
      </c>
      <c r="D44" s="8"/>
      <c r="E44" s="8"/>
      <c r="F44" s="8"/>
      <c r="G44" s="8"/>
      <c r="H44" s="8"/>
      <c r="I44" s="8"/>
      <c r="J44" s="8"/>
    </row>
    <row r="45" spans="1:10" ht="15.75">
      <c r="A45" s="30">
        <v>6</v>
      </c>
      <c r="B45" s="31" t="s">
        <v>46</v>
      </c>
      <c r="C45" s="32">
        <v>70</v>
      </c>
      <c r="D45" s="8"/>
      <c r="E45" s="8"/>
      <c r="F45" s="8"/>
      <c r="G45" s="8"/>
      <c r="H45" s="8"/>
      <c r="I45" s="8"/>
      <c r="J45" s="8"/>
    </row>
    <row r="46" spans="1:10" ht="15.75">
      <c r="A46" s="27">
        <v>7</v>
      </c>
      <c r="B46" s="31" t="s">
        <v>47</v>
      </c>
      <c r="C46" s="32">
        <v>0</v>
      </c>
      <c r="D46" s="8"/>
      <c r="E46" s="8"/>
      <c r="F46" s="8"/>
      <c r="G46" s="8"/>
      <c r="H46" s="8"/>
      <c r="I46" s="8"/>
      <c r="J46" s="8"/>
    </row>
    <row r="47" spans="1:10" ht="15.75">
      <c r="A47" s="30">
        <v>8</v>
      </c>
      <c r="B47" s="31" t="s">
        <v>48</v>
      </c>
      <c r="C47" s="32">
        <v>41</v>
      </c>
      <c r="D47" s="8"/>
      <c r="E47" s="8"/>
      <c r="F47" s="8"/>
      <c r="G47" s="8"/>
      <c r="H47" s="8"/>
      <c r="I47" s="8"/>
      <c r="J47" s="8"/>
    </row>
    <row r="48" spans="1:10" ht="15.75">
      <c r="A48" s="27">
        <v>9</v>
      </c>
      <c r="B48" s="31" t="s">
        <v>49</v>
      </c>
      <c r="C48" s="32">
        <v>23</v>
      </c>
      <c r="D48" s="8"/>
      <c r="E48" s="8"/>
      <c r="F48" s="8"/>
      <c r="G48" s="8"/>
      <c r="H48" s="8"/>
      <c r="I48" s="8"/>
      <c r="J48" s="8"/>
    </row>
    <row r="49" spans="1:10" s="8" customFormat="1" ht="15.75">
      <c r="A49" s="30">
        <v>10</v>
      </c>
      <c r="B49" s="31" t="s">
        <v>50</v>
      </c>
      <c r="C49" s="32">
        <v>423</v>
      </c>
    </row>
    <row r="50" spans="1:10" ht="15.75">
      <c r="A50" s="27">
        <v>11</v>
      </c>
      <c r="B50" s="31" t="s">
        <v>51</v>
      </c>
      <c r="C50" s="32">
        <v>10</v>
      </c>
      <c r="D50" s="8"/>
      <c r="E50" s="8"/>
      <c r="F50" s="8"/>
      <c r="G50" s="8"/>
      <c r="H50" s="8"/>
      <c r="I50" s="8"/>
      <c r="J50" s="8"/>
    </row>
    <row r="51" spans="1:10" ht="15.75">
      <c r="A51" s="30">
        <v>12</v>
      </c>
      <c r="B51" s="31" t="s">
        <v>52</v>
      </c>
      <c r="C51" s="32">
        <v>66</v>
      </c>
      <c r="D51" s="8"/>
      <c r="E51" s="8"/>
      <c r="F51" s="8"/>
      <c r="G51" s="8"/>
      <c r="H51" s="8"/>
      <c r="I51" s="8"/>
      <c r="J51" s="8"/>
    </row>
    <row r="52" spans="1:10" ht="15.75">
      <c r="A52" s="27">
        <v>13</v>
      </c>
      <c r="B52" s="31" t="s">
        <v>53</v>
      </c>
      <c r="C52" s="32">
        <v>22</v>
      </c>
      <c r="D52" s="8"/>
      <c r="E52" s="8"/>
      <c r="F52" s="8"/>
      <c r="G52" s="8"/>
      <c r="H52" s="8"/>
      <c r="I52" s="8"/>
      <c r="J52" s="8"/>
    </row>
    <row r="53" spans="1:10" ht="15.75">
      <c r="A53" s="30">
        <v>14</v>
      </c>
      <c r="B53" s="31" t="s">
        <v>54</v>
      </c>
      <c r="C53" s="32">
        <v>27</v>
      </c>
      <c r="D53" s="8"/>
      <c r="E53" s="8"/>
      <c r="F53" s="8"/>
      <c r="G53" s="8"/>
      <c r="H53" s="8"/>
      <c r="I53" s="8"/>
      <c r="J53" s="8"/>
    </row>
    <row r="54" spans="1:10" ht="15.75">
      <c r="A54" s="27">
        <v>15</v>
      </c>
      <c r="B54" s="31" t="s">
        <v>55</v>
      </c>
      <c r="C54" s="32">
        <v>85</v>
      </c>
      <c r="D54" s="8"/>
      <c r="E54" s="8"/>
      <c r="F54" s="8"/>
      <c r="G54" s="8"/>
      <c r="H54" s="8"/>
      <c r="I54" s="8"/>
      <c r="J54" s="8"/>
    </row>
    <row r="55" spans="1:10" ht="15.75">
      <c r="A55" s="30">
        <v>16</v>
      </c>
      <c r="B55" s="31" t="s">
        <v>56</v>
      </c>
      <c r="C55" s="32">
        <v>0</v>
      </c>
      <c r="D55" s="8"/>
      <c r="E55" s="8"/>
      <c r="F55" s="8"/>
      <c r="G55" s="8"/>
      <c r="H55" s="8"/>
      <c r="I55" s="8"/>
      <c r="J55" s="8"/>
    </row>
    <row r="56" spans="1:10" ht="15.75">
      <c r="A56" s="27">
        <v>17</v>
      </c>
      <c r="B56" s="31" t="s">
        <v>57</v>
      </c>
      <c r="C56" s="32">
        <v>73</v>
      </c>
      <c r="D56" s="8"/>
      <c r="E56" s="8"/>
      <c r="F56" s="8"/>
      <c r="G56" s="8"/>
      <c r="H56" s="8"/>
      <c r="I56" s="8"/>
      <c r="J56" s="8"/>
    </row>
    <row r="57" spans="1:10" ht="15.75">
      <c r="A57" s="30">
        <v>18</v>
      </c>
      <c r="B57" s="31" t="s">
        <v>58</v>
      </c>
      <c r="C57" s="32">
        <v>107</v>
      </c>
      <c r="D57" s="8"/>
      <c r="E57" s="8"/>
      <c r="F57" s="8"/>
      <c r="G57" s="8"/>
      <c r="H57" s="8"/>
      <c r="I57" s="8"/>
      <c r="J57" s="8"/>
    </row>
    <row r="58" spans="1:10" ht="15.75">
      <c r="A58" s="27">
        <v>19</v>
      </c>
      <c r="B58" s="31" t="s">
        <v>59</v>
      </c>
      <c r="C58" s="32">
        <v>0</v>
      </c>
      <c r="D58" s="8"/>
      <c r="E58" s="8"/>
      <c r="F58" s="8"/>
      <c r="G58" s="8"/>
      <c r="H58" s="8"/>
      <c r="I58" s="8"/>
      <c r="J58" s="8"/>
    </row>
    <row r="59" spans="1:10" ht="19.5" customHeight="1">
      <c r="A59" s="30">
        <v>20</v>
      </c>
      <c r="B59" s="31" t="s">
        <v>60</v>
      </c>
      <c r="C59" s="32">
        <v>69</v>
      </c>
      <c r="D59" s="8"/>
      <c r="E59" s="8"/>
      <c r="F59" s="8"/>
      <c r="G59" s="8"/>
      <c r="H59" s="8"/>
      <c r="I59" s="8"/>
      <c r="J59" s="8"/>
    </row>
    <row r="60" spans="1:10" ht="15.75">
      <c r="A60" s="30">
        <v>22</v>
      </c>
      <c r="B60" s="33" t="s">
        <v>61</v>
      </c>
      <c r="C60" s="34">
        <v>32</v>
      </c>
      <c r="D60" s="8"/>
      <c r="E60" s="8"/>
      <c r="F60" s="8"/>
      <c r="G60" s="8"/>
      <c r="H60" s="8"/>
      <c r="I60" s="8"/>
      <c r="J60" s="8"/>
    </row>
    <row r="61" spans="1:10" s="36" customFormat="1" ht="15.75">
      <c r="A61" s="27">
        <v>23</v>
      </c>
      <c r="B61" s="33" t="s">
        <v>62</v>
      </c>
      <c r="C61" s="34">
        <f>10+5</f>
        <v>15</v>
      </c>
      <c r="D61" s="35"/>
      <c r="E61" s="35"/>
      <c r="F61" s="35"/>
      <c r="G61" s="35"/>
      <c r="H61" s="35"/>
      <c r="I61" s="35"/>
      <c r="J61" s="35"/>
    </row>
    <row r="62" spans="1:10" ht="18.75" customHeight="1" thickBot="1">
      <c r="A62" s="37">
        <v>24</v>
      </c>
      <c r="B62" s="38" t="s">
        <v>63</v>
      </c>
      <c r="C62" s="39">
        <v>69</v>
      </c>
      <c r="D62" s="8"/>
      <c r="E62" s="8"/>
      <c r="F62" s="8"/>
      <c r="G62" s="8"/>
      <c r="H62" s="8"/>
      <c r="I62" s="8"/>
      <c r="J62" s="8"/>
    </row>
    <row r="63" spans="1:10" ht="18.75">
      <c r="A63" s="40">
        <v>88</v>
      </c>
      <c r="B63" s="41" t="s">
        <v>64</v>
      </c>
      <c r="C63" s="42">
        <v>16</v>
      </c>
      <c r="D63" s="8"/>
      <c r="E63" s="8"/>
      <c r="F63" s="8"/>
      <c r="G63" s="8"/>
      <c r="H63" s="8"/>
      <c r="I63" s="8"/>
      <c r="J63" s="8"/>
    </row>
    <row r="64" spans="1:10" ht="31.5">
      <c r="A64" s="43">
        <v>89</v>
      </c>
      <c r="B64" s="44" t="s">
        <v>65</v>
      </c>
      <c r="C64" s="17">
        <v>65</v>
      </c>
      <c r="D64" s="8"/>
      <c r="E64" s="8"/>
      <c r="F64" s="8"/>
      <c r="G64" s="8"/>
      <c r="H64" s="8"/>
      <c r="I64" s="8"/>
      <c r="J64" s="8"/>
    </row>
    <row r="65" spans="1:13" ht="18.75">
      <c r="A65" s="15">
        <v>90</v>
      </c>
      <c r="B65" s="44" t="s">
        <v>66</v>
      </c>
      <c r="C65" s="17">
        <v>42</v>
      </c>
      <c r="D65" s="8"/>
      <c r="E65" s="8"/>
      <c r="F65" s="8"/>
      <c r="G65" s="8"/>
      <c r="H65" s="8"/>
      <c r="I65" s="8"/>
      <c r="J65" s="8"/>
    </row>
    <row r="66" spans="1:13" ht="18.75">
      <c r="A66" s="15">
        <v>91</v>
      </c>
      <c r="B66" s="44" t="s">
        <v>67</v>
      </c>
      <c r="C66" s="17">
        <v>34</v>
      </c>
      <c r="D66" s="8"/>
      <c r="E66" s="8"/>
      <c r="F66" s="8"/>
      <c r="G66" s="8"/>
      <c r="H66" s="8"/>
      <c r="I66" s="8"/>
      <c r="J66" s="8"/>
    </row>
    <row r="67" spans="1:13" ht="18.75">
      <c r="A67" s="45">
        <v>92</v>
      </c>
      <c r="B67" s="44" t="s">
        <v>68</v>
      </c>
      <c r="C67" s="17">
        <v>22</v>
      </c>
      <c r="D67" s="8"/>
      <c r="E67" s="8"/>
      <c r="F67" s="8"/>
      <c r="G67" s="8"/>
      <c r="H67" s="8"/>
      <c r="I67" s="8"/>
      <c r="J67" s="8"/>
    </row>
    <row r="68" spans="1:13" ht="19.5" thickBot="1">
      <c r="A68" s="46">
        <v>95</v>
      </c>
      <c r="B68" s="47" t="s">
        <v>69</v>
      </c>
      <c r="C68" s="48">
        <v>73</v>
      </c>
      <c r="D68" s="8"/>
      <c r="E68" s="8"/>
      <c r="F68" s="8"/>
      <c r="G68" s="8"/>
      <c r="H68" s="8"/>
      <c r="I68" s="8"/>
      <c r="J68" s="8"/>
    </row>
    <row r="69" spans="1:13" ht="19.5" thickBot="1">
      <c r="A69" s="49"/>
      <c r="B69" s="50" t="s">
        <v>70</v>
      </c>
      <c r="C69" s="51">
        <f>SUM(C3:C68)-C39</f>
        <v>87012</v>
      </c>
      <c r="D69" s="8"/>
      <c r="E69" s="8"/>
      <c r="F69" s="8"/>
      <c r="G69" s="8"/>
      <c r="H69" s="8"/>
      <c r="I69" s="8"/>
      <c r="J69" s="8"/>
    </row>
    <row r="70" spans="1:13" ht="20.25" thickTop="1" thickBot="1">
      <c r="A70" s="52"/>
      <c r="B70" s="53" t="s">
        <v>71</v>
      </c>
      <c r="C70" s="54">
        <v>100</v>
      </c>
      <c r="D70" s="8"/>
      <c r="E70" s="8"/>
      <c r="F70" s="8"/>
      <c r="G70" s="8"/>
      <c r="H70" s="8"/>
      <c r="I70" s="8"/>
      <c r="J70" s="8"/>
    </row>
    <row r="71" spans="1:13" ht="19.5" thickBot="1">
      <c r="A71" s="49"/>
      <c r="B71" s="50" t="s">
        <v>72</v>
      </c>
      <c r="C71" s="51">
        <f>SUM(C69+C70)</f>
        <v>87112</v>
      </c>
      <c r="D71" s="8"/>
      <c r="E71" s="8"/>
      <c r="F71" s="8"/>
      <c r="G71" s="8"/>
      <c r="H71" s="8"/>
      <c r="I71" s="8"/>
      <c r="J71" s="8"/>
    </row>
    <row r="72" spans="1:13" ht="13.5" thickTop="1">
      <c r="A72" s="8"/>
      <c r="B72" s="55"/>
    </row>
    <row r="73" spans="1:13">
      <c r="A73" s="8"/>
      <c r="B73" s="55"/>
    </row>
    <row r="74" spans="1:13">
      <c r="A74" s="8"/>
      <c r="B74" s="55"/>
    </row>
    <row r="75" spans="1:13">
      <c r="A75" s="8"/>
      <c r="B75" s="55"/>
    </row>
    <row r="76" spans="1:13" s="57" customFormat="1">
      <c r="A76" s="8"/>
      <c r="B76" s="55"/>
      <c r="C76" s="56"/>
      <c r="G76" s="4"/>
      <c r="H76" s="4"/>
      <c r="I76" s="4"/>
      <c r="J76" s="4"/>
      <c r="K76" s="4"/>
      <c r="L76" s="4"/>
      <c r="M76" s="4"/>
    </row>
    <row r="77" spans="1:13" s="57" customFormat="1">
      <c r="A77" s="8"/>
      <c r="B77" s="55"/>
      <c r="C77" s="56"/>
      <c r="G77" s="4"/>
      <c r="H77" s="4"/>
      <c r="I77" s="4"/>
      <c r="J77" s="4"/>
      <c r="K77" s="4"/>
      <c r="L77" s="4"/>
      <c r="M77" s="4"/>
    </row>
    <row r="78" spans="1:13" s="57" customFormat="1">
      <c r="A78" s="8"/>
      <c r="B78" s="55"/>
      <c r="C78" s="56"/>
      <c r="G78" s="4"/>
      <c r="H78" s="4"/>
      <c r="I78" s="4"/>
      <c r="J78" s="4"/>
      <c r="K78" s="4"/>
      <c r="L78" s="4"/>
      <c r="M78" s="4"/>
    </row>
    <row r="79" spans="1:13" s="57" customFormat="1">
      <c r="A79" s="8"/>
      <c r="B79" s="55"/>
      <c r="C79" s="56"/>
      <c r="G79" s="4"/>
      <c r="H79" s="4"/>
      <c r="I79" s="4"/>
      <c r="J79" s="4"/>
      <c r="K79" s="4"/>
      <c r="L79" s="4"/>
      <c r="M79" s="4"/>
    </row>
    <row r="80" spans="1:13">
      <c r="A80" s="8"/>
      <c r="B80" s="55"/>
    </row>
    <row r="81" spans="1:13" s="57" customFormat="1">
      <c r="A81" s="8"/>
      <c r="B81" s="55"/>
      <c r="C81" s="56"/>
      <c r="G81" s="4"/>
      <c r="H81" s="4"/>
      <c r="I81" s="4"/>
      <c r="J81" s="4"/>
      <c r="K81" s="4"/>
      <c r="L81" s="4"/>
      <c r="M81" s="4"/>
    </row>
  </sheetData>
  <printOptions horizontalCentered="1"/>
  <pageMargins left="0" right="0" top="0" bottom="0" header="0" footer="0"/>
  <pageSetup fitToHeight="0" orientation="portrait" r:id="rId1"/>
  <headerFooter alignWithMargins="0"/>
  <rowBreaks count="1" manualBreakCount="1">
    <brk id="38" max="2" man="1"/>
  </rowBreaks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2, 2026</vt:lpstr>
      <vt:lpstr>'Tab 2, 2026'!Print_Area</vt:lpstr>
      <vt:lpstr>'Tab 2,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Gentian Opre</cp:lastModifiedBy>
  <cp:lastPrinted>2025-11-03T10:53:24Z</cp:lastPrinted>
  <dcterms:created xsi:type="dcterms:W3CDTF">2025-10-31T15:47:55Z</dcterms:created>
  <dcterms:modified xsi:type="dcterms:W3CDTF">2025-11-03T10:53:29Z</dcterms:modified>
</cp:coreProperties>
</file>