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ela.Rusi\Desktop\"/>
    </mc:Choice>
  </mc:AlternateContent>
  <xr:revisionPtr revIDLastSave="0" documentId="13_ncr:1_{B9390BEF-A05F-4D9B-85B9-262BB0DA449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Janar-Mars 2025" sheetId="22" r:id="rId1"/>
  </sheets>
  <calcPr calcId="191029" concurrentCalc="0"/>
</workbook>
</file>

<file path=xl/calcChain.xml><?xml version="1.0" encoding="utf-8"?>
<calcChain xmlns="http://schemas.openxmlformats.org/spreadsheetml/2006/main">
  <c r="C29" i="22" l="1"/>
  <c r="C12" i="22"/>
  <c r="C7" i="22"/>
  <c r="C5" i="22"/>
  <c r="C17" i="22"/>
  <c r="C14" i="22"/>
  <c r="C19" i="22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<sst xmlns="http://schemas.openxmlformats.org/spreadsheetml/2006/main" count="43" uniqueCount="38">
  <si>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</si>
  <si>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</si>
  <si>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</si>
  <si>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</si>
  <si>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</si>
  <si>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</si>
  <si>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</si>
  <si>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</si>
  <si>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</si>
  <si>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</si>
  <si>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</si>
  <si>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</si>
  <si>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</si>
  <si>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</si>
  <si>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</si>
  <si>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</si>
  <si>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</si>
  <si>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</si>
  <si>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</si>
  <si>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</si>
  <si>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</si>
  <si>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</si>
  <si>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</si>
  <si>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</si>
  <si>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</si>
  <si>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</si>
  <si>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</si>
  <si>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</si>
  <si>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</si>
  <si>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</si>
  <si>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</si>
  <si>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</si>
  <si>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</si>
  <si>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</si>
  <si>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</si>
  <si>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</si>
  <si>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</si>
  <si>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01.01.2025-31.03.2025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</si>
</sst>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5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theme="11"/>
      <name val="Arial"/>
      <family val="2"/>
    </font>
    <font>
      <sz val="18"/>
      <color theme="3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8" applyNumberFormat="0" applyAlignment="0" applyProtection="0"/>
    <xf numFmtId="0" fontId="16" fillId="22" borderId="9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8" applyNumberFormat="0" applyAlignment="0" applyProtection="0"/>
    <xf numFmtId="0" fontId="23" fillId="0" borderId="13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4" applyNumberFormat="0" applyFont="0" applyAlignment="0" applyProtection="0"/>
    <xf numFmtId="0" fontId="25" fillId="21" borderId="15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48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20" applyNumberFormat="0" applyAlignment="0" applyProtection="0"/>
    <xf numFmtId="0" fontId="40" fillId="30" borderId="21" applyNumberFormat="0" applyAlignment="0" applyProtection="0"/>
    <xf numFmtId="0" fontId="41" fillId="30" borderId="20" applyNumberFormat="0" applyAlignment="0" applyProtection="0"/>
    <xf numFmtId="0" fontId="42" fillId="0" borderId="22" applyNumberFormat="0" applyFill="0" applyAlignment="0" applyProtection="0"/>
    <xf numFmtId="0" fontId="43" fillId="31" borderId="23" applyNumberFormat="0" applyAlignment="0" applyProtection="0"/>
    <xf numFmtId="0" fontId="44" fillId="0" borderId="0" applyNumberFormat="0" applyFill="0" applyBorder="0" applyAlignment="0" applyProtection="0"/>
    <xf numFmtId="0" fontId="9" fillId="32" borderId="24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47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32" fillId="0" borderId="0" xfId="0" applyFont="1"/>
    <xf numFmtId="0" fontId="5" fillId="2" borderId="26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wrapText="1"/>
    </xf>
  </cellXfs>
  <cellStyles count="133">
    <cellStyle name="20% - Accent1 2" xfId="3" xr:uid="{00000000-0005-0000-0000-000000000000}"/>
    <cellStyle name="20% - Accent1 2 2" xfId="93" xr:uid="{00000000-0005-0000-0000-000001000000}"/>
    <cellStyle name="20% - Accent2 2" xfId="4" xr:uid="{00000000-0005-0000-0000-000002000000}"/>
    <cellStyle name="20% - Accent2 2 2" xfId="97" xr:uid="{00000000-0005-0000-0000-000003000000}"/>
    <cellStyle name="20% - Accent3 2" xfId="5" xr:uid="{00000000-0005-0000-0000-000004000000}"/>
    <cellStyle name="20% - Accent3 2 2" xfId="101" xr:uid="{00000000-0005-0000-0000-000005000000}"/>
    <cellStyle name="20% - Accent4 2" xfId="6" xr:uid="{00000000-0005-0000-0000-000006000000}"/>
    <cellStyle name="20% - Accent4 2 2" xfId="105" xr:uid="{00000000-0005-0000-0000-000007000000}"/>
    <cellStyle name="20% - Accent5 2" xfId="7" xr:uid="{00000000-0005-0000-0000-000008000000}"/>
    <cellStyle name="20% - Accent5 2 2" xfId="109" xr:uid="{00000000-0005-0000-0000-000009000000}"/>
    <cellStyle name="20% - Accent6 2" xfId="8" xr:uid="{00000000-0005-0000-0000-00000A000000}"/>
    <cellStyle name="20% - Accent6 2 2" xfId="113" xr:uid="{00000000-0005-0000-0000-00000B000000}"/>
    <cellStyle name="40% - Accent1 2" xfId="9" xr:uid="{00000000-0005-0000-0000-00000C000000}"/>
    <cellStyle name="40% - Accent1 2 2" xfId="94" xr:uid="{00000000-0005-0000-0000-00000D000000}"/>
    <cellStyle name="40% - Accent2 2" xfId="10" xr:uid="{00000000-0005-0000-0000-00000E000000}"/>
    <cellStyle name="40% - Accent2 2 2" xfId="98" xr:uid="{00000000-0005-0000-0000-00000F000000}"/>
    <cellStyle name="40% - Accent3 2" xfId="11" xr:uid="{00000000-0005-0000-0000-000010000000}"/>
    <cellStyle name="40% - Accent3 2 2" xfId="102" xr:uid="{00000000-0005-0000-0000-000011000000}"/>
    <cellStyle name="40% - Accent4 2" xfId="12" xr:uid="{00000000-0005-0000-0000-000012000000}"/>
    <cellStyle name="40% - Accent4 2 2" xfId="106" xr:uid="{00000000-0005-0000-0000-000013000000}"/>
    <cellStyle name="40% - Accent5 2" xfId="13" xr:uid="{00000000-0005-0000-0000-000014000000}"/>
    <cellStyle name="40% - Accent5 2 2" xfId="110" xr:uid="{00000000-0005-0000-0000-000015000000}"/>
    <cellStyle name="40% - Accent6 2" xfId="14" xr:uid="{00000000-0005-0000-0000-000016000000}"/>
    <cellStyle name="40% - Accent6 2 2" xfId="114" xr:uid="{00000000-0005-0000-0000-000017000000}"/>
    <cellStyle name="60% - Accent1 2" xfId="15" xr:uid="{00000000-0005-0000-0000-000018000000}"/>
    <cellStyle name="60% - Accent1 2 2" xfId="95" xr:uid="{00000000-0005-0000-0000-000019000000}"/>
    <cellStyle name="60% - Accent2 2" xfId="16" xr:uid="{00000000-0005-0000-0000-00001A000000}"/>
    <cellStyle name="60% - Accent2 2 2" xfId="99" xr:uid="{00000000-0005-0000-0000-00001B000000}"/>
    <cellStyle name="60% - Accent3 2" xfId="17" xr:uid="{00000000-0005-0000-0000-00001C000000}"/>
    <cellStyle name="60% - Accent3 2 2" xfId="103" xr:uid="{00000000-0005-0000-0000-00001D000000}"/>
    <cellStyle name="60% - Accent4 2" xfId="18" xr:uid="{00000000-0005-0000-0000-00001E000000}"/>
    <cellStyle name="60% - Accent4 2 2" xfId="107" xr:uid="{00000000-0005-0000-0000-00001F000000}"/>
    <cellStyle name="60% - Accent5 2" xfId="19" xr:uid="{00000000-0005-0000-0000-000020000000}"/>
    <cellStyle name="60% - Accent5 2 2" xfId="111" xr:uid="{00000000-0005-0000-0000-000021000000}"/>
    <cellStyle name="60% - Accent6 2" xfId="20" xr:uid="{00000000-0005-0000-0000-000022000000}"/>
    <cellStyle name="60% - Accent6 2 2" xfId="115" xr:uid="{00000000-0005-0000-0000-000023000000}"/>
    <cellStyle name="Accent1 2" xfId="21" xr:uid="{00000000-0005-0000-0000-000024000000}"/>
    <cellStyle name="Accent1 2 2" xfId="92" xr:uid="{00000000-0005-0000-0000-000025000000}"/>
    <cellStyle name="Accent2 2" xfId="22" xr:uid="{00000000-0005-0000-0000-000026000000}"/>
    <cellStyle name="Accent2 2 2" xfId="96" xr:uid="{00000000-0005-0000-0000-000027000000}"/>
    <cellStyle name="Accent3 2" xfId="23" xr:uid="{00000000-0005-0000-0000-000028000000}"/>
    <cellStyle name="Accent3 2 2" xfId="100" xr:uid="{00000000-0005-0000-0000-000029000000}"/>
    <cellStyle name="Accent4 2" xfId="24" xr:uid="{00000000-0005-0000-0000-00002A000000}"/>
    <cellStyle name="Accent4 2 2" xfId="104" xr:uid="{00000000-0005-0000-0000-00002B000000}"/>
    <cellStyle name="Accent5 2" xfId="25" xr:uid="{00000000-0005-0000-0000-00002C000000}"/>
    <cellStyle name="Accent5 2 2" xfId="108" xr:uid="{00000000-0005-0000-0000-00002D000000}"/>
    <cellStyle name="Accent6 2" xfId="26" xr:uid="{00000000-0005-0000-0000-00002E000000}"/>
    <cellStyle name="Accent6 2 2" xfId="112" xr:uid="{00000000-0005-0000-0000-00002F000000}"/>
    <cellStyle name="Bad 2" xfId="27" xr:uid="{00000000-0005-0000-0000-000030000000}"/>
    <cellStyle name="Bad 2 2" xfId="81" xr:uid="{00000000-0005-0000-0000-000031000000}"/>
    <cellStyle name="Calculation 2" xfId="28" xr:uid="{00000000-0005-0000-0000-000032000000}"/>
    <cellStyle name="Calculation 2 2" xfId="85" xr:uid="{00000000-0005-0000-0000-000033000000}"/>
    <cellStyle name="Check Cell 2" xfId="29" xr:uid="{00000000-0005-0000-0000-000034000000}"/>
    <cellStyle name="Check Cell 2 2" xfId="87" xr:uid="{00000000-0005-0000-0000-000035000000}"/>
    <cellStyle name="Comma" xfId="1" builtinId="3"/>
    <cellStyle name="Comma 2" xfId="31" xr:uid="{00000000-0005-0000-0000-000037000000}"/>
    <cellStyle name="Comma 2 2" xfId="32" xr:uid="{00000000-0005-0000-0000-000038000000}"/>
    <cellStyle name="Comma 2 2 2" xfId="61" xr:uid="{00000000-0005-0000-0000-000039000000}"/>
    <cellStyle name="Comma 2 3" xfId="126" xr:uid="{00000000-0005-0000-0000-00003A000000}"/>
    <cellStyle name="Comma 2 4" xfId="74" xr:uid="{00000000-0005-0000-0000-00003B000000}"/>
    <cellStyle name="Comma 3" xfId="30" xr:uid="{00000000-0005-0000-0000-00003C000000}"/>
    <cellStyle name="Comma 3 2" xfId="122" xr:uid="{00000000-0005-0000-0000-00003D000000}"/>
    <cellStyle name="Comma 4" xfId="58" xr:uid="{00000000-0005-0000-0000-00003E000000}"/>
    <cellStyle name="Comma 4 2" xfId="125" xr:uid="{00000000-0005-0000-0000-00003F000000}"/>
    <cellStyle name="Comma 5" xfId="60" xr:uid="{00000000-0005-0000-0000-000040000000}"/>
    <cellStyle name="Explanatory Text 2" xfId="33" xr:uid="{00000000-0005-0000-0000-000041000000}"/>
    <cellStyle name="Explanatory Text 2 2" xfId="90" xr:uid="{00000000-0005-0000-0000-000042000000}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Good 2" xfId="34" xr:uid="{00000000-0005-0000-0000-00004D000000}"/>
    <cellStyle name="Good 2 2" xfId="80" xr:uid="{00000000-0005-0000-0000-00004E000000}"/>
    <cellStyle name="Heading 1 2" xfId="35" xr:uid="{00000000-0005-0000-0000-00004F000000}"/>
    <cellStyle name="Heading 1 2 2" xfId="76" xr:uid="{00000000-0005-0000-0000-000050000000}"/>
    <cellStyle name="Heading 2 2" xfId="36" xr:uid="{00000000-0005-0000-0000-000051000000}"/>
    <cellStyle name="Heading 2 2 2" xfId="77" xr:uid="{00000000-0005-0000-0000-000052000000}"/>
    <cellStyle name="Heading 3 2" xfId="37" xr:uid="{00000000-0005-0000-0000-000053000000}"/>
    <cellStyle name="Heading 3 2 2" xfId="78" xr:uid="{00000000-0005-0000-0000-000054000000}"/>
    <cellStyle name="Heading 4 2" xfId="38" xr:uid="{00000000-0005-0000-0000-000055000000}"/>
    <cellStyle name="Heading 4 2 2" xfId="79" xr:uid="{00000000-0005-0000-0000-000056000000}"/>
    <cellStyle name="Input 2" xfId="39" xr:uid="{00000000-0005-0000-0000-000057000000}"/>
    <cellStyle name="Input 2 2" xfId="83" xr:uid="{00000000-0005-0000-0000-000058000000}"/>
    <cellStyle name="Linked Cell 2" xfId="40" xr:uid="{00000000-0005-0000-0000-000059000000}"/>
    <cellStyle name="Linked Cell 2 2" xfId="86" xr:uid="{00000000-0005-0000-0000-00005A000000}"/>
    <cellStyle name="Neutral 2" xfId="41" xr:uid="{00000000-0005-0000-0000-00005B000000}"/>
    <cellStyle name="Neutral 2 2" xfId="82" xr:uid="{00000000-0005-0000-0000-00005C000000}"/>
    <cellStyle name="Normal" xfId="0" builtinId="0"/>
    <cellStyle name="Normal 10" xfId="63" xr:uid="{00000000-0005-0000-0000-00005E000000}"/>
    <cellStyle name="Normal 11" xfId="62" xr:uid="{00000000-0005-0000-0000-00005F000000}"/>
    <cellStyle name="Normal 12" xfId="64" xr:uid="{00000000-0005-0000-0000-000060000000}"/>
    <cellStyle name="Normal 13" xfId="72" xr:uid="{00000000-0005-0000-0000-000061000000}"/>
    <cellStyle name="Normal 14" xfId="73" xr:uid="{00000000-0005-0000-0000-000062000000}"/>
    <cellStyle name="Normal 15" xfId="116" xr:uid="{00000000-0005-0000-0000-000063000000}"/>
    <cellStyle name="Normal 16" xfId="117" xr:uid="{00000000-0005-0000-0000-000064000000}"/>
    <cellStyle name="Normal 17" xfId="118" xr:uid="{00000000-0005-0000-0000-000065000000}"/>
    <cellStyle name="Normal 18" xfId="119" xr:uid="{00000000-0005-0000-0000-000066000000}"/>
    <cellStyle name="Normal 19" xfId="120" xr:uid="{00000000-0005-0000-0000-000067000000}"/>
    <cellStyle name="Normal 2" xfId="2" xr:uid="{00000000-0005-0000-0000-000068000000}"/>
    <cellStyle name="Normal 2 2" xfId="42" xr:uid="{00000000-0005-0000-0000-000069000000}"/>
    <cellStyle name="Normal 2 2 2" xfId="123" xr:uid="{00000000-0005-0000-0000-00006A000000}"/>
    <cellStyle name="Normal 20" xfId="121" xr:uid="{00000000-0005-0000-0000-00006B000000}"/>
    <cellStyle name="Normal 21" xfId="124" xr:uid="{00000000-0005-0000-0000-00006C000000}"/>
    <cellStyle name="Normal 22" xfId="59" xr:uid="{00000000-0005-0000-0000-00006D000000}"/>
    <cellStyle name="Normal 3" xfId="57" xr:uid="{00000000-0005-0000-0000-00006E000000}"/>
    <cellStyle name="Normal 3 2" xfId="43" xr:uid="{00000000-0005-0000-0000-00006F000000}"/>
    <cellStyle name="Normal 3 2 2" xfId="127" xr:uid="{00000000-0005-0000-0000-000070000000}"/>
    <cellStyle name="Normal 4" xfId="44" xr:uid="{00000000-0005-0000-0000-000071000000}"/>
    <cellStyle name="Normal 4 2" xfId="45" xr:uid="{00000000-0005-0000-0000-000072000000}"/>
    <cellStyle name="Normal 5" xfId="46" xr:uid="{00000000-0005-0000-0000-000073000000}"/>
    <cellStyle name="Normal 6" xfId="47" xr:uid="{00000000-0005-0000-0000-000074000000}"/>
    <cellStyle name="Normal 7" xfId="48" xr:uid="{00000000-0005-0000-0000-000075000000}"/>
    <cellStyle name="Normal 8" xfId="49" xr:uid="{00000000-0005-0000-0000-000076000000}"/>
    <cellStyle name="Normal 8 2" xfId="50" xr:uid="{00000000-0005-0000-0000-000077000000}"/>
    <cellStyle name="Normal 8 3" xfId="65" xr:uid="{00000000-0005-0000-0000-000078000000}"/>
    <cellStyle name="Normal 9" xfId="66" xr:uid="{00000000-0005-0000-0000-000079000000}"/>
    <cellStyle name="Note 2" xfId="51" xr:uid="{00000000-0005-0000-0000-00007A000000}"/>
    <cellStyle name="Note 2 2" xfId="89" xr:uid="{00000000-0005-0000-0000-00007B000000}"/>
    <cellStyle name="Output 2" xfId="52" xr:uid="{00000000-0005-0000-0000-00007C000000}"/>
    <cellStyle name="Output 2 2" xfId="84" xr:uid="{00000000-0005-0000-0000-00007D000000}"/>
    <cellStyle name="Percent 2" xfId="53" xr:uid="{00000000-0005-0000-0000-00007E000000}"/>
    <cellStyle name="Title 2" xfId="54" xr:uid="{00000000-0005-0000-0000-00007F000000}"/>
    <cellStyle name="Title 2 2" xfId="75" xr:uid="{00000000-0005-0000-0000-000080000000}"/>
    <cellStyle name="Total 2" xfId="55" xr:uid="{00000000-0005-0000-0000-000081000000}"/>
    <cellStyle name="Total 2 2" xfId="91" xr:uid="{00000000-0005-0000-0000-000082000000}"/>
    <cellStyle name="Warning Text 2" xfId="56" xr:uid="{00000000-0005-0000-0000-000083000000}"/>
    <cellStyle name="Warning Text 2 2" xfId="88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workbookViewId="0">
      <selection activeCell="F27" sqref="F27"/>
    </sheetView>
  </sheetViews>
  <sheetFormatPr defaultRowHeight="1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6" max="6" width="10.5703125" bestFit="1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>
      <c r="A1" s="2"/>
      <c r="B1" s="1" t="s">
        <v>13</v>
      </c>
      <c r="C1" s="2"/>
    </row>
    <row r="2" spans="1:8" ht="15.75">
      <c r="A2" s="2"/>
      <c r="B2" s="17" t="s">
        <v>37</v>
      </c>
      <c r="C2" s="2"/>
    </row>
    <row r="3" spans="1:8">
      <c r="A3" s="2"/>
      <c r="B3" s="3"/>
      <c r="C3" s="4" t="s">
        <v>29</v>
      </c>
      <c r="E3" s="24"/>
    </row>
    <row r="4" spans="1:8" ht="15.75" thickBot="1">
      <c r="A4" s="5" t="s">
        <v>12</v>
      </c>
      <c r="B4" s="6"/>
      <c r="C4" s="26" t="s">
        <v>24</v>
      </c>
      <c r="E4" s="24"/>
    </row>
    <row r="5" spans="1:8" ht="20.25" customHeight="1" thickTop="1">
      <c r="A5" s="7" t="s">
        <v>0</v>
      </c>
      <c r="B5" s="8" t="s">
        <v>1</v>
      </c>
      <c r="C5" s="18">
        <f>C7+C8+C10</f>
        <v>5597690.1416670997</v>
      </c>
      <c r="E5" s="24"/>
    </row>
    <row r="6" spans="1:8" ht="18.75" customHeight="1">
      <c r="A6" s="9" t="s">
        <v>10</v>
      </c>
      <c r="B6" s="10" t="s">
        <v>35</v>
      </c>
      <c r="C6" s="21"/>
      <c r="D6" s="25"/>
      <c r="E6" s="24"/>
      <c r="F6" s="23"/>
      <c r="G6" s="23"/>
      <c r="H6" s="23"/>
    </row>
    <row r="7" spans="1:8" ht="18.75" customHeight="1">
      <c r="A7" s="9"/>
      <c r="B7" s="10" t="s">
        <v>34</v>
      </c>
      <c r="C7" s="21">
        <f>122250.9349119+119443.94</f>
        <v>241694.8749119</v>
      </c>
      <c r="D7" s="22"/>
      <c r="E7" s="24"/>
      <c r="G7" s="23"/>
    </row>
    <row r="8" spans="1:8" ht="18.75" customHeight="1">
      <c r="A8" s="9" t="s">
        <v>11</v>
      </c>
      <c r="B8" s="10" t="s">
        <v>3</v>
      </c>
      <c r="C8" s="21">
        <v>2384283.06</v>
      </c>
      <c r="D8" s="22"/>
      <c r="E8" s="24"/>
    </row>
    <row r="9" spans="1:8" ht="18.75" customHeight="1">
      <c r="A9" s="9"/>
      <c r="B9" s="10" t="s">
        <v>36</v>
      </c>
      <c r="C9" s="21">
        <v>62979827.299999997</v>
      </c>
      <c r="D9" s="22"/>
      <c r="E9" s="24"/>
    </row>
    <row r="10" spans="1:8" ht="18.75" customHeight="1">
      <c r="A10" s="9" t="s">
        <v>30</v>
      </c>
      <c r="B10" s="10" t="s">
        <v>31</v>
      </c>
      <c r="C10" s="21">
        <v>2971712.2067551999</v>
      </c>
      <c r="D10" s="22"/>
      <c r="E10" s="24"/>
    </row>
    <row r="11" spans="1:8" ht="18.75" customHeight="1">
      <c r="A11" s="9" t="s">
        <v>32</v>
      </c>
      <c r="B11" s="10" t="s">
        <v>33</v>
      </c>
      <c r="C11" s="28"/>
      <c r="D11" s="22"/>
      <c r="E11" s="24"/>
    </row>
    <row r="12" spans="1:8" ht="15.75">
      <c r="A12" s="11" t="s">
        <v>4</v>
      </c>
      <c r="B12" s="12" t="s">
        <v>5</v>
      </c>
      <c r="C12" s="27">
        <f>C13+C16</f>
        <v>4043416.6334800003</v>
      </c>
      <c r="D12" s="22"/>
      <c r="E12" s="24"/>
    </row>
    <row r="13" spans="1:8" ht="18.75" customHeight="1">
      <c r="A13" s="9" t="s">
        <v>14</v>
      </c>
      <c r="B13" s="10" t="s">
        <v>2</v>
      </c>
      <c r="C13" s="21">
        <v>1608343.9</v>
      </c>
      <c r="D13" s="25"/>
      <c r="E13" s="24"/>
      <c r="G13" s="23"/>
      <c r="H13" s="23"/>
    </row>
    <row r="14" spans="1:8" ht="18.75" customHeight="1">
      <c r="A14" s="9" t="s">
        <v>16</v>
      </c>
      <c r="B14" s="10" t="s">
        <v>18</v>
      </c>
      <c r="C14" s="21">
        <f>C13-C15</f>
        <v>442616.30472999928</v>
      </c>
      <c r="E14" s="24"/>
    </row>
    <row r="15" spans="1:8" ht="18.75" customHeight="1">
      <c r="A15" s="9" t="s">
        <v>17</v>
      </c>
      <c r="B15" s="10" t="s">
        <v>19</v>
      </c>
      <c r="C15" s="21">
        <v>1165727.5952700006</v>
      </c>
      <c r="E15" s="24"/>
    </row>
    <row r="16" spans="1:8" ht="18.75" customHeight="1">
      <c r="A16" s="9" t="s">
        <v>15</v>
      </c>
      <c r="B16" s="10" t="s">
        <v>3</v>
      </c>
      <c r="C16" s="21">
        <v>2435072.7334800004</v>
      </c>
      <c r="E16" s="24"/>
    </row>
    <row r="17" spans="1:9" ht="18.75" customHeight="1">
      <c r="A17" s="9" t="s">
        <v>20</v>
      </c>
      <c r="B17" s="10" t="s">
        <v>18</v>
      </c>
      <c r="C17" s="21">
        <f>C16-C18</f>
        <v>182994.57182000019</v>
      </c>
      <c r="E17" s="24"/>
      <c r="I17" s="23"/>
    </row>
    <row r="18" spans="1:9" ht="18.75" customHeight="1">
      <c r="A18" s="9" t="s">
        <v>21</v>
      </c>
      <c r="B18" s="10" t="s">
        <v>19</v>
      </c>
      <c r="C18" s="21">
        <v>2252078.1616600002</v>
      </c>
      <c r="E18" s="24"/>
    </row>
    <row r="19" spans="1:9" ht="15.75">
      <c r="A19" s="15"/>
      <c r="B19" s="13" t="s">
        <v>23</v>
      </c>
      <c r="C19" s="18">
        <f>+C5-C12</f>
        <v>1554273.5081870994</v>
      </c>
      <c r="E19" s="24"/>
      <c r="G19" s="23"/>
      <c r="H19" s="23"/>
    </row>
    <row r="20" spans="1:9">
      <c r="A20" s="2"/>
      <c r="B20" s="14"/>
      <c r="C20" s="19" t="s">
        <v>9</v>
      </c>
      <c r="E20" s="24"/>
    </row>
    <row r="21" spans="1:9" ht="15.75" thickBot="1">
      <c r="A21" s="5" t="s">
        <v>25</v>
      </c>
      <c r="B21" s="6"/>
      <c r="C21" s="20" t="s">
        <v>24</v>
      </c>
      <c r="E21" s="24"/>
    </row>
    <row r="22" spans="1:9" ht="18.75" customHeight="1" thickTop="1">
      <c r="A22" s="9">
        <v>1</v>
      </c>
      <c r="B22" s="10" t="s">
        <v>27</v>
      </c>
      <c r="C22" s="21">
        <v>1120.5258047732768</v>
      </c>
      <c r="E22" s="24"/>
    </row>
    <row r="23" spans="1:9" ht="18.75" customHeight="1">
      <c r="A23" s="9"/>
      <c r="B23" s="10" t="s">
        <v>28</v>
      </c>
      <c r="C23" s="21">
        <v>684.29696564261747</v>
      </c>
      <c r="E23" s="24"/>
    </row>
    <row r="24" spans="1:9" ht="18.75" customHeight="1">
      <c r="A24" s="9">
        <v>2</v>
      </c>
      <c r="B24" s="10" t="s">
        <v>6</v>
      </c>
      <c r="C24" s="21">
        <v>712.10630984271188</v>
      </c>
      <c r="E24" s="24"/>
    </row>
    <row r="25" spans="1:9" ht="18.75" customHeight="1">
      <c r="A25" s="9">
        <v>3</v>
      </c>
      <c r="B25" s="10" t="s">
        <v>22</v>
      </c>
      <c r="C25" s="21">
        <v>1667.9166216894862</v>
      </c>
      <c r="E25" s="24"/>
    </row>
    <row r="26" spans="1:9" ht="18.75" customHeight="1">
      <c r="A26" s="9">
        <v>4</v>
      </c>
      <c r="B26" s="10" t="s">
        <v>7</v>
      </c>
      <c r="C26" s="21">
        <v>72.380844994747605</v>
      </c>
      <c r="E26" s="24"/>
    </row>
    <row r="27" spans="1:9" ht="18.75" customHeight="1">
      <c r="A27" s="9">
        <v>5</v>
      </c>
      <c r="B27" s="10" t="s">
        <v>19</v>
      </c>
      <c r="C27" s="21">
        <v>0</v>
      </c>
      <c r="E27" s="24"/>
    </row>
    <row r="28" spans="1:9" ht="18.75" customHeight="1">
      <c r="A28" s="9">
        <v>6</v>
      </c>
      <c r="B28" s="10" t="s">
        <v>8</v>
      </c>
      <c r="C28" s="21">
        <v>0</v>
      </c>
      <c r="E28" s="24"/>
    </row>
    <row r="29" spans="1:9" ht="15.75">
      <c r="A29" s="16"/>
      <c r="B29" s="13" t="s">
        <v>26</v>
      </c>
      <c r="C29" s="18">
        <f>C22+C24+C25+C26+C27</f>
        <v>3572.9295813002227</v>
      </c>
      <c r="E29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Entela Rusi</cp:lastModifiedBy>
  <cp:lastPrinted>2021-07-29T10:13:36Z</cp:lastPrinted>
  <dcterms:created xsi:type="dcterms:W3CDTF">2014-08-28T07:55:54Z</dcterms:created>
  <dcterms:modified xsi:type="dcterms:W3CDTF">2025-08-13T09:05:16Z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