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-120" yWindow="-120" windowWidth="29040" windowHeight="15840"/>
  </bookViews>
  <sheets>
    <sheet name="Menaxh. te ardhurave tatimore" sheetId="4" r:id="rId1"/>
    <sheet name="Menaxh. te ardhurave doganore" sheetId="5" r:id="rId2"/>
  </sheets>
  <definedNames>
    <definedName name="JR_PAGE_ANCHOR_0_1">#REF!</definedName>
  </definedNames>
  <calcPr calcId="144525"/>
</workbook>
</file>

<file path=xl/calcChain.xml><?xml version="1.0" encoding="utf-8"?>
<calcChain xmlns="http://schemas.openxmlformats.org/spreadsheetml/2006/main">
  <c r="N15" i="5" l="1"/>
  <c r="N16" i="5"/>
  <c r="N19" i="5"/>
  <c r="N20" i="5"/>
  <c r="N21" i="5"/>
  <c r="N23" i="5"/>
  <c r="N24" i="5"/>
  <c r="N25" i="5"/>
  <c r="N27" i="5"/>
  <c r="N28" i="5"/>
  <c r="N29" i="5"/>
  <c r="N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14" i="5"/>
  <c r="O15" i="4"/>
  <c r="O16" i="4"/>
  <c r="O19" i="4"/>
  <c r="O20" i="4"/>
  <c r="O21" i="4"/>
  <c r="O22" i="4"/>
  <c r="O23" i="4"/>
  <c r="O24" i="4"/>
  <c r="O28" i="4"/>
  <c r="O29" i="4"/>
  <c r="O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14" i="4"/>
</calcChain>
</file>

<file path=xl/sharedStrings.xml><?xml version="1.0" encoding="utf-8"?>
<sst xmlns="http://schemas.openxmlformats.org/spreadsheetml/2006/main" count="314" uniqueCount="179">
  <si>
    <t>10</t>
  </si>
  <si>
    <t>M100007</t>
  </si>
  <si>
    <t>Blerje Pajisje</t>
  </si>
  <si>
    <t>01140</t>
  </si>
  <si>
    <t>Menaxhimi i te Ardhurave Tatimore</t>
  </si>
  <si>
    <t>91004AA</t>
  </si>
  <si>
    <t>Tatimpagues të asistuar</t>
  </si>
  <si>
    <t>91004AB</t>
  </si>
  <si>
    <t>Inspektime,hetime tatimore</t>
  </si>
  <si>
    <t>91004AC</t>
  </si>
  <si>
    <t>Vendime gjyqësore të ekzekutuara</t>
  </si>
  <si>
    <t>91004AF</t>
  </si>
  <si>
    <t>Strategjia Ndersektoriale Kunder Korrupsionit</t>
  </si>
  <si>
    <t>91004AG</t>
  </si>
  <si>
    <t>Pagese RBS/ASHK</t>
  </si>
  <si>
    <t>18AV802</t>
  </si>
  <si>
    <t>Paisje zyre</t>
  </si>
  <si>
    <t>18AV812</t>
  </si>
  <si>
    <t>Hapesira hardware per kapacitetin e serverave</t>
  </si>
  <si>
    <t>18AV815</t>
  </si>
  <si>
    <t>Blerje pajisje elektronike dhe kompjuterike</t>
  </si>
  <si>
    <t>18AV816</t>
  </si>
  <si>
    <t>Akses kontrolli</t>
  </si>
  <si>
    <t>18AV817</t>
  </si>
  <si>
    <t>Website i Ri per Administraten Tatimore</t>
  </si>
  <si>
    <t>18AV818</t>
  </si>
  <si>
    <t>Blerje UPS</t>
  </si>
  <si>
    <t>18AV819</t>
  </si>
  <si>
    <t>Sistemi I ri I menaxhimit te Borxhit</t>
  </si>
  <si>
    <t>18AV904</t>
  </si>
  <si>
    <t>Rikonstruksion DRT Diber</t>
  </si>
  <si>
    <t>18AV905</t>
  </si>
  <si>
    <t>Rikonstruksion Drejtoria Rajonale Elbasan</t>
  </si>
  <si>
    <t>18AV906</t>
  </si>
  <si>
    <t>Rikonstruksion (shtesë kati) Drejtoria Rajonale Fier</t>
  </si>
  <si>
    <t>18AV907</t>
  </si>
  <si>
    <t>Brandimi I Godinave DPT + 14 DRT</t>
  </si>
  <si>
    <t>18AV908</t>
  </si>
  <si>
    <t>Rikonstruksion DRT Durrës</t>
  </si>
  <si>
    <t>18AV909</t>
  </si>
  <si>
    <t>Rikonstruksion DRT Vlorë</t>
  </si>
  <si>
    <t>18AV910</t>
  </si>
  <si>
    <t>Rikonstruksion DRT Berat</t>
  </si>
  <si>
    <t>18AV911</t>
  </si>
  <si>
    <t>Kolaudim dhe Mbikqyrje</t>
  </si>
  <si>
    <t>22AD801</t>
  </si>
  <si>
    <t>Përmirësimi I sistemit e - taxation, Software</t>
  </si>
  <si>
    <t>M100255</t>
  </si>
  <si>
    <t>Pagesa biletes hyrese FISCALIS 2020</t>
  </si>
  <si>
    <t>01150</t>
  </si>
  <si>
    <t>Menaxhimi i te Ardhurave Doganore</t>
  </si>
  <si>
    <t>91005AA</t>
  </si>
  <si>
    <t>Deklarata doganore të proçesuara</t>
  </si>
  <si>
    <t>91005AB</t>
  </si>
  <si>
    <t>Vendime Gjyqësore të Ekzekutuara</t>
  </si>
  <si>
    <t>91005AC</t>
  </si>
  <si>
    <t>Inspektime doganore te kryera</t>
  </si>
  <si>
    <t>91005AD</t>
  </si>
  <si>
    <t>Hetime Doganore te kryera</t>
  </si>
  <si>
    <t>91005AE</t>
  </si>
  <si>
    <t>Shërbim skanimi</t>
  </si>
  <si>
    <t>18AW101</t>
  </si>
  <si>
    <t>Pajisje Komjuterike ,licensa,softe</t>
  </si>
  <si>
    <t>18AW103</t>
  </si>
  <si>
    <t>Pajisje teknike</t>
  </si>
  <si>
    <t>18AW104</t>
  </si>
  <si>
    <t>Pajisje</t>
  </si>
  <si>
    <t>18AW107</t>
  </si>
  <si>
    <t>Blerje kabina kontrolli</t>
  </si>
  <si>
    <t>18AW108</t>
  </si>
  <si>
    <t>Skaner per kontroll Bagazhesh</t>
  </si>
  <si>
    <t>18CC804</t>
  </si>
  <si>
    <t>18CC805</t>
  </si>
  <si>
    <t>19AD101</t>
  </si>
  <si>
    <t>19AD102</t>
  </si>
  <si>
    <t>Projekti PEN-CP ne kuader te Programit Horizon 2020</t>
  </si>
  <si>
    <t>22AF301</t>
  </si>
  <si>
    <t>Ndertim e Rikonceptim i  Degës Doganore  Kapshticë</t>
  </si>
  <si>
    <t>24AG401</t>
  </si>
  <si>
    <t>GM10122</t>
  </si>
  <si>
    <t>IPA 2015 Disburimi I FONDIT KOMBETAR</t>
  </si>
  <si>
    <t>GM10139</t>
  </si>
  <si>
    <t>M100002</t>
  </si>
  <si>
    <t>Blerje pajisje per Deget</t>
  </si>
  <si>
    <t>M100024</t>
  </si>
  <si>
    <t>Fond I ngrire</t>
  </si>
  <si>
    <t>M100207</t>
  </si>
  <si>
    <t>Rikonstruksion godine</t>
  </si>
  <si>
    <t>M100216</t>
  </si>
  <si>
    <t>Blerje automjete dhe furgon</t>
  </si>
  <si>
    <t>Periudha e Raportimit  12-2024</t>
  </si>
  <si>
    <t>Ministria e Financave</t>
  </si>
  <si>
    <t>Kodi i Programit</t>
  </si>
  <si>
    <t>ANEKSI nr. 2 Raporti mbi Ekzekutimin e Buxhetit në nivelin e Programit të Buxhetit</t>
  </si>
  <si>
    <t>në/lekë</t>
  </si>
  <si>
    <t xml:space="preserve"> Emri i Grupit</t>
  </si>
  <si>
    <t>Kodi i grupit</t>
  </si>
  <si>
    <t xml:space="preserve"> Emri i </t>
  </si>
  <si>
    <t>Kodi i programit</t>
  </si>
  <si>
    <t>EMËRTIME</t>
  </si>
  <si>
    <t>Shpenzimet e Programit</t>
  </si>
  <si>
    <t>Viti paraardhës</t>
  </si>
  <si>
    <t>Periudha raportuese</t>
  </si>
  <si>
    <t>Ndryshimi Vjetor                    ( Plan - Fakt)</t>
  </si>
  <si>
    <t xml:space="preserve">% e realizimit </t>
  </si>
  <si>
    <t>Shpenzime              Faktike</t>
  </si>
  <si>
    <t>Struktura e shpenzimeve               në %</t>
  </si>
  <si>
    <t>Plani Fillestar
 Vjetor 
Viti 2024</t>
  </si>
  <si>
    <t>Plani Vjetor
 i Rishikuar
 Viti 2024</t>
  </si>
  <si>
    <t>Ndryshimi i planit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</si>
  <si>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</si>
  <si>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</si>
  <si>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</si>
  <si>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</si>
  <si>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</si>
  <si>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</si>
  <si>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</si>
  <si>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</si>
  <si>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</si>
  <si>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</si>
  <si>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</si>
  <si>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</si>
  <si>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klasifikimit ekonomik</t>
  </si>
  <si>
    <t>Emërtimi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</si>
  <si>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</si>
  <si>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</si>
  <si>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</si>
  <si>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</si>
  <si>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</si>
  <si>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</si>
  <si>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</si>
  <si>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</si>
  <si>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</si>
  <si>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</si>
  <si>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</si>
  <si>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</si>
  <si>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</si>
  <si>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</si>
  <si>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Nëntotali Shpenzime Korente</t>
  </si>
  <si>
    <t>230</t>
  </si>
  <si>
    <t>Kapitale të Patrupëzuara</t>
  </si>
  <si>
    <t>231</t>
  </si>
  <si>
    <t>Kapitale të Trupëzuara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</si>
  <si>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</si>
  <si>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</si>
  <si>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</si>
  <si>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</si>
  <si>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</si>
  <si>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</si>
  <si>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</si>
  <si>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</si>
  <si>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Artikulli</t>
  </si>
  <si>
    <t>Totali i Shpenzime Korente</t>
  </si>
  <si>
    <t>Kodi i produktit</t>
  </si>
  <si>
    <t>Emertimi</t>
  </si>
  <si>
    <t>Totali Shpenzime për Investime</t>
  </si>
  <si>
    <t>Total Shpenzime nga të ardhurat jashtë limitit (Kap 06)</t>
  </si>
  <si>
    <t>Shpenzime korente nga të ardhurat jashtë limitit (Kap 06)</t>
  </si>
  <si>
    <t>94001AA</t>
  </si>
  <si>
    <t>Parti Politike te Mbeshtetura</t>
  </si>
  <si>
    <t xml:space="preserve">Rikonstruksioni dhe zgjerimi i Terminalit per krijimin e kushteve optimale per </t>
  </si>
  <si>
    <t xml:space="preserve">Zbatim i projektit krijimi i ambienteve shtesë në Parkingun e Degës </t>
  </si>
  <si>
    <t xml:space="preserve">Projekti "Lëvizshmëria në Bregun Jonian - COMOBILON" në kuadër të </t>
  </si>
  <si>
    <t xml:space="preserve">Përmirësimi i infrastrukturës hardware për sistemet doganore dhe rrjetet </t>
  </si>
  <si>
    <t xml:space="preserve">Kontrate sherbimi per Zhvillimin e Moduleve te ITMS (Sistemi i Menaxhimit </t>
  </si>
  <si>
    <t>91105AA</t>
  </si>
  <si>
    <t>Studentë që  ndjekin ciklin e parë të studimeve</t>
  </si>
  <si>
    <t>99900AA</t>
  </si>
  <si>
    <t>Shpenzimet e buxhetit vendor nga te ardhurat e veta</t>
  </si>
  <si>
    <t>A000005</t>
  </si>
  <si>
    <t>Mallra e sherbime(kap.6)</t>
  </si>
  <si>
    <t>A000006</t>
  </si>
  <si>
    <t>Paga(kap.6)</t>
  </si>
  <si>
    <t>Shpenzime kapitale nga të ardhurat jashtë limitit (Kap 06)</t>
  </si>
  <si>
    <t>A000001</t>
  </si>
  <si>
    <t>Orendi, Pajisje te ndryshme (Kap.6)</t>
  </si>
  <si>
    <t>A000003</t>
  </si>
  <si>
    <t>Rikonstruksione(kap.6)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</si>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</sst>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"/>
    <numFmt numFmtId="166" formatCode="_-* #,##0_-;\-* #,##0_-;_-* &quot;-&quot;_-;_-@_-"/>
  </numFmts>
  <fonts count="15">
    <font>
      <sz val="11"/>
      <color theme="1"/>
      <name val="Calibri"/>
      <family val="2"/>
      <scheme val="minor"/>
    </font>
    <font>
      <sz val="9"/>
      <color rgb="FF050505"/>
      <name val="SansSerif"/>
      <family val="2"/>
    </font>
    <font>
      <sz val="7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rgb="FF080808"/>
      <name val="Arial"/>
      <family val="2"/>
    </font>
    <font>
      <sz val="11"/>
      <color theme="1"/>
      <name val="Calibri"/>
      <family val="2"/>
      <scheme val="minor"/>
    </font>
    <font>
      <b/>
      <sz val="11"/>
      <color rgb="FFC00000"/>
      <name val="Arial"/>
      <family val="2"/>
    </font>
    <font>
      <b/>
      <sz val="9"/>
      <color rgb="FFC00000"/>
      <name val="SansSerif"/>
      <family val="2"/>
    </font>
    <font>
      <b/>
      <sz val="9"/>
      <color rgb="FFC00000"/>
      <name val="Arial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b/>
      <sz val="7"/>
      <color rgb="FF000000"/>
      <name val="Arial"/>
      <family val="2"/>
    </font>
    <font>
      <b/>
      <sz val="7"/>
      <color rgb="FF0070C0"/>
      <name val="Arial"/>
      <family val="2"/>
    </font>
    <font>
      <sz val="7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none"/>
    </fill>
    <fill>
      <patternFill patternType="solid">
        <fgColor rgb="FFEBF1DE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166" fontId="5" fillId="3" borderId="1" applyFont="0" applyFill="0" applyBorder="0" applyAlignment="0" applyProtection="0"/>
  </cellStyleXfs>
  <cellXfs count="74">
    <xf numFmtId="0" fontId="0" fillId="0" borderId="0" xfId="0"/>
    <xf numFmtId="0" fontId="1" fillId="3" borderId="1" xfId="0" applyFont="1" applyFill="1" applyBorder="1" applyAlignment="1">
      <alignment horizontal="left" vertical="top"/>
    </xf>
    <xf numFmtId="0" fontId="3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0" fontId="0" fillId="3" borderId="1" xfId="0" applyNumberFormat="1" applyFont="1" applyFill="1" applyBorder="1" applyAlignment="1" applyProtection="1">
      <alignment wrapText="1"/>
      <protection locked="0"/>
    </xf>
    <xf numFmtId="0" fontId="8" fillId="4" borderId="7" xfId="0" applyNumberFormat="1" applyFont="1" applyFill="1" applyBorder="1" applyAlignment="1" applyProtection="1">
      <alignment horizontal="left" vertical="center"/>
    </xf>
    <xf numFmtId="0" fontId="9" fillId="4" borderId="12" xfId="0" applyNumberFormat="1" applyFont="1" applyFill="1" applyBorder="1" applyAlignment="1" applyProtection="1">
      <alignment horizontal="right" vertical="center"/>
    </xf>
    <xf numFmtId="164" fontId="9" fillId="4" borderId="13" xfId="0" applyNumberFormat="1" applyFont="1" applyFill="1" applyBorder="1" applyAlignment="1" applyProtection="1">
      <alignment horizontal="left" vertical="center"/>
    </xf>
    <xf numFmtId="0" fontId="9" fillId="4" borderId="14" xfId="0" applyNumberFormat="1" applyFont="1" applyFill="1" applyBorder="1" applyAlignment="1" applyProtection="1">
      <alignment horizontal="center" vertical="center"/>
    </xf>
    <xf numFmtId="0" fontId="9" fillId="4" borderId="15" xfId="0" applyNumberFormat="1" applyFont="1" applyFill="1" applyBorder="1" applyAlignment="1" applyProtection="1">
      <alignment horizontal="center" vertical="center" wrapText="1"/>
    </xf>
    <xf numFmtId="0" fontId="9" fillId="4" borderId="16" xfId="0" applyNumberFormat="1" applyFont="1" applyFill="1" applyBorder="1" applyAlignment="1" applyProtection="1">
      <alignment horizontal="center" vertical="center" wrapText="1"/>
    </xf>
    <xf numFmtId="0" fontId="9" fillId="4" borderId="17" xfId="0" applyNumberFormat="1" applyFont="1" applyFill="1" applyBorder="1" applyAlignment="1" applyProtection="1">
      <alignment horizontal="center" vertical="center" wrapText="1"/>
    </xf>
    <xf numFmtId="0" fontId="9" fillId="4" borderId="18" xfId="0" applyNumberFormat="1" applyFont="1" applyFill="1" applyBorder="1" applyAlignment="1" applyProtection="1">
      <alignment horizontal="center" vertical="center" wrapText="1"/>
    </xf>
    <xf numFmtId="0" fontId="9" fillId="4" borderId="19" xfId="0" applyNumberFormat="1" applyFont="1" applyFill="1" applyBorder="1" applyAlignment="1" applyProtection="1">
      <alignment horizontal="center" vertical="center" wrapText="1"/>
    </xf>
    <xf numFmtId="0" fontId="9" fillId="4" borderId="20" xfId="0" applyNumberFormat="1" applyFont="1" applyFill="1" applyBorder="1" applyAlignment="1" applyProtection="1">
      <alignment horizontal="center" vertical="center"/>
    </xf>
    <xf numFmtId="0" fontId="9" fillId="4" borderId="21" xfId="0" applyNumberFormat="1" applyFont="1" applyFill="1" applyBorder="1" applyAlignment="1" applyProtection="1">
      <alignment horizontal="center" vertical="center"/>
    </xf>
    <xf numFmtId="0" fontId="10" fillId="3" borderId="23" xfId="0" applyNumberFormat="1" applyFont="1" applyFill="1" applyBorder="1" applyAlignment="1" applyProtection="1">
      <alignment horizontal="center" vertical="center"/>
    </xf>
    <xf numFmtId="0" fontId="10" fillId="3" borderId="24" xfId="0" applyNumberFormat="1" applyFont="1" applyFill="1" applyBorder="1" applyAlignment="1" applyProtection="1">
      <alignment horizontal="center" vertical="center"/>
    </xf>
    <xf numFmtId="0" fontId="10" fillId="3" borderId="25" xfId="0" applyNumberFormat="1" applyFont="1" applyFill="1" applyBorder="1" applyAlignment="1" applyProtection="1">
      <alignment horizontal="center" vertical="center"/>
    </xf>
    <xf numFmtId="0" fontId="10" fillId="3" borderId="26" xfId="0" applyNumberFormat="1" applyFont="1" applyFill="1" applyBorder="1" applyAlignment="1" applyProtection="1">
      <alignment horizontal="center" vertical="center"/>
    </xf>
    <xf numFmtId="0" fontId="11" fillId="3" borderId="27" xfId="0" applyNumberFormat="1" applyFont="1" applyFill="1" applyBorder="1" applyAlignment="1" applyProtection="1">
      <alignment horizontal="center" vertical="center"/>
    </xf>
    <xf numFmtId="0" fontId="4" fillId="3" borderId="28" xfId="0" applyNumberFormat="1" applyFont="1" applyFill="1" applyBorder="1" applyAlignment="1" applyProtection="1">
      <alignment horizontal="center" vertical="center"/>
    </xf>
    <xf numFmtId="0" fontId="10" fillId="3" borderId="29" xfId="0" applyNumberFormat="1" applyFont="1" applyFill="1" applyBorder="1" applyAlignment="1" applyProtection="1">
      <alignment horizontal="center" vertical="center"/>
    </xf>
    <xf numFmtId="0" fontId="2" fillId="2" borderId="30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left" vertical="center"/>
    </xf>
    <xf numFmtId="4" fontId="2" fillId="2" borderId="3" xfId="0" applyNumberFormat="1" applyFont="1" applyFill="1" applyBorder="1" applyAlignment="1" applyProtection="1">
      <alignment horizontal="right" vertical="center"/>
    </xf>
    <xf numFmtId="3" fontId="2" fillId="2" borderId="3" xfId="0" applyNumberFormat="1" applyFont="1" applyFill="1" applyBorder="1" applyAlignment="1" applyProtection="1">
      <alignment horizontal="right" vertical="center"/>
    </xf>
    <xf numFmtId="3" fontId="2" fillId="2" borderId="11" xfId="0" applyNumberFormat="1" applyFont="1" applyFill="1" applyBorder="1" applyAlignment="1" applyProtection="1">
      <alignment horizontal="right" vertical="center"/>
    </xf>
    <xf numFmtId="0" fontId="12" fillId="2" borderId="30" xfId="0" applyNumberFormat="1" applyFont="1" applyFill="1" applyBorder="1" applyAlignment="1" applyProtection="1">
      <alignment horizontal="center" vertical="center"/>
    </xf>
    <xf numFmtId="0" fontId="12" fillId="2" borderId="3" xfId="0" applyNumberFormat="1" applyFont="1" applyFill="1" applyBorder="1" applyAlignment="1" applyProtection="1">
      <alignment horizontal="left" vertical="center"/>
    </xf>
    <xf numFmtId="4" fontId="12" fillId="2" borderId="3" xfId="0" applyNumberFormat="1" applyFont="1" applyFill="1" applyBorder="1" applyAlignment="1" applyProtection="1">
      <alignment horizontal="right" vertical="center"/>
    </xf>
    <xf numFmtId="3" fontId="12" fillId="2" borderId="3" xfId="0" applyNumberFormat="1" applyFont="1" applyFill="1" applyBorder="1" applyAlignment="1" applyProtection="1">
      <alignment horizontal="right" vertical="center"/>
    </xf>
    <xf numFmtId="3" fontId="12" fillId="2" borderId="11" xfId="0" applyNumberFormat="1" applyFont="1" applyFill="1" applyBorder="1" applyAlignment="1" applyProtection="1">
      <alignment horizontal="right" vertical="center"/>
    </xf>
    <xf numFmtId="0" fontId="9" fillId="2" borderId="30" xfId="0" applyNumberFormat="1" applyFont="1" applyFill="1" applyBorder="1" applyAlignment="1" applyProtection="1">
      <alignment horizontal="center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4" fontId="9" fillId="2" borderId="3" xfId="0" applyNumberFormat="1" applyFont="1" applyFill="1" applyBorder="1" applyAlignment="1" applyProtection="1">
      <alignment horizontal="right" vertical="center"/>
    </xf>
    <xf numFmtId="3" fontId="9" fillId="2" borderId="3" xfId="0" applyNumberFormat="1" applyFont="1" applyFill="1" applyBorder="1" applyAlignment="1" applyProtection="1">
      <alignment horizontal="right" vertical="center"/>
    </xf>
    <xf numFmtId="3" fontId="9" fillId="2" borderId="11" xfId="0" applyNumberFormat="1" applyFont="1" applyFill="1" applyBorder="1" applyAlignment="1" applyProtection="1">
      <alignment horizontal="right" vertical="center"/>
    </xf>
    <xf numFmtId="0" fontId="10" fillId="3" borderId="32" xfId="0" applyNumberFormat="1" applyFont="1" applyFill="1" applyBorder="1" applyAlignment="1" applyProtection="1">
      <alignment horizontal="center" vertical="center"/>
    </xf>
    <xf numFmtId="0" fontId="10" fillId="3" borderId="33" xfId="0" applyNumberFormat="1" applyFont="1" applyFill="1" applyBorder="1" applyAlignment="1" applyProtection="1">
      <alignment horizontal="center" vertical="center"/>
    </xf>
    <xf numFmtId="0" fontId="10" fillId="3" borderId="34" xfId="0" applyNumberFormat="1" applyFont="1" applyFill="1" applyBorder="1" applyAlignment="1" applyProtection="1">
      <alignment horizontal="center" vertical="center"/>
    </xf>
    <xf numFmtId="0" fontId="10" fillId="3" borderId="35" xfId="0" applyNumberFormat="1" applyFont="1" applyFill="1" applyBorder="1" applyAlignment="1" applyProtection="1">
      <alignment horizontal="center" vertical="center"/>
    </xf>
    <xf numFmtId="0" fontId="4" fillId="3" borderId="27" xfId="0" applyNumberFormat="1" applyFont="1" applyFill="1" applyBorder="1" applyAlignment="1" applyProtection="1">
      <alignment horizontal="center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0" fontId="12" fillId="2" borderId="3" xfId="0" applyNumberFormat="1" applyFont="1" applyFill="1" applyBorder="1" applyAlignment="1" applyProtection="1">
      <alignment horizontal="left" vertical="center" wrapText="1"/>
    </xf>
    <xf numFmtId="0" fontId="13" fillId="2" borderId="3" xfId="0" applyNumberFormat="1" applyFont="1" applyFill="1" applyBorder="1" applyAlignment="1" applyProtection="1">
      <alignment horizontal="left" vertical="center" wrapText="1"/>
    </xf>
    <xf numFmtId="4" fontId="13" fillId="2" borderId="3" xfId="0" applyNumberFormat="1" applyFont="1" applyFill="1" applyBorder="1" applyAlignment="1" applyProtection="1">
      <alignment horizontal="right" vertical="center"/>
    </xf>
    <xf numFmtId="3" fontId="13" fillId="2" borderId="3" xfId="0" applyNumberFormat="1" applyFont="1" applyFill="1" applyBorder="1" applyAlignment="1" applyProtection="1">
      <alignment horizontal="right" vertical="center"/>
    </xf>
    <xf numFmtId="3" fontId="13" fillId="2" borderId="11" xfId="0" applyNumberFormat="1" applyFont="1" applyFill="1" applyBorder="1" applyAlignment="1" applyProtection="1">
      <alignment horizontal="right" vertical="center"/>
    </xf>
    <xf numFmtId="9" fontId="9" fillId="2" borderId="11" xfId="1" applyFont="1" applyFill="1" applyBorder="1" applyAlignment="1" applyProtection="1">
      <alignment horizontal="right" vertical="center"/>
    </xf>
    <xf numFmtId="9" fontId="2" fillId="2" borderId="11" xfId="1" applyFont="1" applyFill="1" applyBorder="1" applyAlignment="1" applyProtection="1">
      <alignment horizontal="right" vertical="center"/>
    </xf>
    <xf numFmtId="9" fontId="2" fillId="2" borderId="3" xfId="1" applyFont="1" applyFill="1" applyBorder="1" applyAlignment="1" applyProtection="1">
      <alignment horizontal="right" vertical="center"/>
    </xf>
    <xf numFmtId="9" fontId="9" fillId="2" borderId="3" xfId="1" applyFont="1" applyFill="1" applyBorder="1" applyAlignment="1" applyProtection="1">
      <alignment horizontal="right" vertical="center"/>
    </xf>
    <xf numFmtId="9" fontId="14" fillId="2" borderId="3" xfId="1" applyFont="1" applyFill="1" applyBorder="1" applyAlignment="1" applyProtection="1">
      <alignment horizontal="right" vertical="center"/>
    </xf>
    <xf numFmtId="9" fontId="14" fillId="2" borderId="11" xfId="1" applyFont="1" applyFill="1" applyBorder="1" applyAlignment="1" applyProtection="1">
      <alignment horizontal="right" vertical="center"/>
    </xf>
    <xf numFmtId="0" fontId="10" fillId="3" borderId="22" xfId="0" applyNumberFormat="1" applyFont="1" applyFill="1" applyBorder="1" applyAlignment="1" applyProtection="1">
      <alignment horizontal="center" vertical="center"/>
    </xf>
    <xf numFmtId="0" fontId="10" fillId="3" borderId="3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top"/>
    </xf>
    <xf numFmtId="0" fontId="7" fillId="3" borderId="1" xfId="0" applyNumberFormat="1" applyFont="1" applyFill="1" applyBorder="1" applyAlignment="1" applyProtection="1">
      <alignment horizontal="left" vertical="center"/>
    </xf>
    <xf numFmtId="0" fontId="7" fillId="3" borderId="1" xfId="0" applyNumberFormat="1" applyFont="1" applyFill="1" applyBorder="1" applyAlignment="1" applyProtection="1">
      <alignment horizontal="right" vertical="center"/>
    </xf>
    <xf numFmtId="0" fontId="8" fillId="4" borderId="4" xfId="0" applyNumberFormat="1" applyFont="1" applyFill="1" applyBorder="1" applyAlignment="1" applyProtection="1">
      <alignment horizontal="left" vertical="center"/>
    </xf>
    <xf numFmtId="0" fontId="8" fillId="4" borderId="5" xfId="0" applyNumberFormat="1" applyFont="1" applyFill="1" applyBorder="1" applyAlignment="1" applyProtection="1">
      <alignment horizontal="center" vertical="center"/>
    </xf>
    <xf numFmtId="0" fontId="8" fillId="4" borderId="5" xfId="0" applyNumberFormat="1" applyFont="1" applyFill="1" applyBorder="1" applyAlignment="1" applyProtection="1">
      <alignment horizontal="left" vertical="center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4" borderId="8" xfId="0" applyNumberFormat="1" applyFont="1" applyFill="1" applyBorder="1" applyAlignment="1" applyProtection="1">
      <alignment horizontal="center" vertical="center"/>
    </xf>
    <xf numFmtId="0" fontId="8" fillId="4" borderId="8" xfId="0" applyNumberFormat="1" applyFont="1" applyFill="1" applyBorder="1" applyAlignment="1" applyProtection="1">
      <alignment horizontal="left" vertical="center"/>
    </xf>
    <xf numFmtId="0" fontId="8" fillId="4" borderId="9" xfId="0" applyNumberFormat="1" applyFont="1" applyFill="1" applyBorder="1" applyAlignment="1" applyProtection="1">
      <alignment horizontal="center" vertical="center"/>
    </xf>
    <xf numFmtId="0" fontId="6" fillId="4" borderId="10" xfId="0" applyNumberFormat="1" applyFont="1" applyFill="1" applyBorder="1" applyAlignment="1" applyProtection="1">
      <alignment horizontal="center" vertical="center"/>
    </xf>
    <xf numFmtId="0" fontId="8" fillId="4" borderId="11" xfId="0" applyNumberFormat="1" applyFont="1" applyFill="1" applyBorder="1" applyAlignment="1" applyProtection="1">
      <alignment horizontal="center" vertical="center"/>
    </xf>
    <xf numFmtId="0" fontId="9" fillId="4" borderId="14" xfId="0" applyNumberFormat="1" applyFont="1" applyFill="1" applyBorder="1" applyAlignment="1" applyProtection="1">
      <alignment horizontal="center" vertical="center"/>
    </xf>
    <xf numFmtId="0" fontId="9" fillId="4" borderId="2" xfId="0" applyNumberFormat="1" applyFont="1" applyFill="1" applyBorder="1" applyAlignment="1" applyProtection="1">
      <alignment horizontal="center" vertical="center" wrapText="1"/>
    </xf>
    <xf numFmtId="0" fontId="9" fillId="4" borderId="1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left" vertical="top"/>
    </xf>
  </cellXfs>
  <cellStyles count="3">
    <cellStyle name="Comma [0] 2" xfId="2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topLeftCell="A25" workbookViewId="0">
      <selection activeCell="H78" sqref="H78"/>
    </sheetView>
  </sheetViews>
  <sheetFormatPr defaultRowHeight="12"/>
  <cols>
    <col min="1" max="1" width="3.28515625" style="2" customWidth="1"/>
    <col min="2" max="2" width="0.140625" style="2" customWidth="1"/>
    <col min="3" max="3" width="11.5703125" style="2" bestFit="1" customWidth="1"/>
    <col min="4" max="4" width="44.140625" style="2" bestFit="1" customWidth="1"/>
    <col min="5" max="5" width="15.5703125" style="2" customWidth="1"/>
    <col min="6" max="6" width="9.140625" style="2" customWidth="1"/>
    <col min="7" max="7" width="10.85546875" style="2" bestFit="1" customWidth="1"/>
    <col min="8" max="8" width="10.5703125" style="2" customWidth="1"/>
    <col min="9" max="9" width="11.140625" style="2" bestFit="1" customWidth="1"/>
    <col min="10" max="10" width="8.5703125" style="2" customWidth="1"/>
    <col min="11" max="11" width="11.85546875" style="2" customWidth="1"/>
    <col min="12" max="12" width="13.42578125" style="2" bestFit="1" customWidth="1"/>
    <col min="13" max="13" width="10.5703125" style="2" bestFit="1" customWidth="1"/>
    <col min="14" max="14" width="13.5703125" style="2" customWidth="1"/>
    <col min="15" max="15" width="10.7109375" style="2" bestFit="1" customWidth="1"/>
    <col min="16" max="16384" width="9.140625" style="2"/>
  </cols>
  <sheetData>
    <row r="1" spans="1:15" ht="15">
      <c r="A1" s="3"/>
      <c r="B1" s="3"/>
      <c r="C1" s="58" t="s">
        <v>93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>
      <c r="A2" s="3"/>
      <c r="B2" s="3"/>
      <c r="C2" s="59" t="s">
        <v>90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>
      <c r="A3" s="73"/>
      <c r="B3" s="73"/>
      <c r="C3" s="60" t="s">
        <v>94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 ht="15.75" thickBot="1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3.5" thickTop="1" thickBot="1">
      <c r="A5" s="3"/>
      <c r="B5" s="3"/>
      <c r="C5" s="61" t="s">
        <v>95</v>
      </c>
      <c r="D5" s="62" t="s">
        <v>91</v>
      </c>
      <c r="E5" s="62"/>
      <c r="F5" s="62"/>
      <c r="G5" s="63" t="s">
        <v>96</v>
      </c>
      <c r="H5" s="63"/>
      <c r="I5" s="64" t="s">
        <v>0</v>
      </c>
      <c r="J5" s="64"/>
      <c r="K5" s="64"/>
      <c r="L5" s="64"/>
      <c r="M5" s="64"/>
      <c r="N5" s="64"/>
      <c r="O5" s="64"/>
    </row>
    <row r="6" spans="1:15" ht="12.75" thickTop="1">
      <c r="A6" s="3"/>
      <c r="B6" s="3"/>
      <c r="C6" s="61"/>
      <c r="D6" s="62"/>
      <c r="E6" s="62"/>
      <c r="F6" s="62"/>
      <c r="G6" s="63"/>
      <c r="H6" s="63"/>
      <c r="I6" s="64"/>
      <c r="J6" s="64"/>
      <c r="K6" s="64"/>
      <c r="L6" s="64"/>
      <c r="M6" s="64"/>
      <c r="N6" s="64"/>
      <c r="O6" s="64"/>
    </row>
    <row r="7" spans="1:15">
      <c r="A7" s="3"/>
      <c r="B7" s="3"/>
      <c r="C7" s="5" t="s">
        <v>97</v>
      </c>
      <c r="D7" s="65" t="s">
        <v>4</v>
      </c>
      <c r="E7" s="65"/>
      <c r="F7" s="65"/>
      <c r="G7" s="66" t="s">
        <v>98</v>
      </c>
      <c r="H7" s="66"/>
      <c r="I7" s="67" t="s">
        <v>3</v>
      </c>
      <c r="J7" s="67"/>
      <c r="K7" s="67"/>
      <c r="L7" s="67"/>
      <c r="M7" s="67"/>
      <c r="N7" s="67"/>
      <c r="O7" s="67"/>
    </row>
    <row r="8" spans="1:15" ht="12.75" thickBot="1">
      <c r="A8" s="3"/>
      <c r="B8" s="3"/>
      <c r="C8" s="68" t="s">
        <v>99</v>
      </c>
      <c r="D8" s="68"/>
      <c r="E8" s="69" t="s">
        <v>100</v>
      </c>
      <c r="F8" s="69"/>
      <c r="G8" s="69"/>
      <c r="H8" s="69"/>
      <c r="I8" s="69"/>
      <c r="J8" s="69"/>
      <c r="K8" s="69"/>
      <c r="L8" s="69"/>
      <c r="M8" s="69"/>
      <c r="N8" s="69"/>
      <c r="O8" s="69"/>
    </row>
    <row r="9" spans="1:15" ht="13.5" thickTop="1" thickBot="1">
      <c r="A9" s="3"/>
      <c r="B9" s="3"/>
      <c r="C9" s="68"/>
      <c r="D9" s="68"/>
      <c r="E9" s="6" t="s">
        <v>101</v>
      </c>
      <c r="F9" s="7">
        <v>2023</v>
      </c>
      <c r="G9" s="70" t="s">
        <v>102</v>
      </c>
      <c r="H9" s="70"/>
      <c r="I9" s="70" t="s">
        <v>102</v>
      </c>
      <c r="J9" s="70"/>
      <c r="K9" s="8" t="s">
        <v>102</v>
      </c>
      <c r="L9" s="70" t="s">
        <v>102</v>
      </c>
      <c r="M9" s="70"/>
      <c r="N9" s="71" t="s">
        <v>103</v>
      </c>
      <c r="O9" s="72" t="s">
        <v>104</v>
      </c>
    </row>
    <row r="10" spans="1:15" ht="46.5" thickTop="1" thickBot="1">
      <c r="A10" s="3"/>
      <c r="B10" s="3"/>
      <c r="C10" s="68"/>
      <c r="D10" s="68"/>
      <c r="E10" s="9" t="s">
        <v>105</v>
      </c>
      <c r="F10" s="10" t="s">
        <v>106</v>
      </c>
      <c r="G10" s="11" t="s">
        <v>107</v>
      </c>
      <c r="H10" s="12" t="s">
        <v>106</v>
      </c>
      <c r="I10" s="11" t="s">
        <v>108</v>
      </c>
      <c r="J10" s="12" t="s">
        <v>106</v>
      </c>
      <c r="K10" s="13" t="s">
        <v>109</v>
      </c>
      <c r="L10" s="11" t="s">
        <v>110</v>
      </c>
      <c r="M10" s="12" t="s">
        <v>106</v>
      </c>
      <c r="N10" s="71"/>
      <c r="O10" s="72"/>
    </row>
    <row r="11" spans="1:15" ht="13.5" thickTop="1" thickBot="1">
      <c r="A11" s="3"/>
      <c r="B11" s="3"/>
      <c r="C11" s="68"/>
      <c r="D11" s="68"/>
      <c r="E11" s="14" t="s">
        <v>111</v>
      </c>
      <c r="F11" s="14" t="s">
        <v>112</v>
      </c>
      <c r="G11" s="14" t="s">
        <v>113</v>
      </c>
      <c r="H11" s="14" t="s">
        <v>114</v>
      </c>
      <c r="I11" s="14" t="s">
        <v>115</v>
      </c>
      <c r="J11" s="14" t="s">
        <v>116</v>
      </c>
      <c r="K11" s="14" t="s">
        <v>117</v>
      </c>
      <c r="L11" s="14" t="s">
        <v>118</v>
      </c>
      <c r="M11" s="14" t="s">
        <v>119</v>
      </c>
      <c r="N11" s="14" t="s">
        <v>120</v>
      </c>
      <c r="O11" s="15" t="s">
        <v>121</v>
      </c>
    </row>
    <row r="12" spans="1:15" ht="12.75" thickTop="1">
      <c r="A12" s="3"/>
      <c r="B12" s="3"/>
      <c r="C12" s="56" t="s">
        <v>122</v>
      </c>
      <c r="D12" s="56"/>
      <c r="E12" s="16"/>
      <c r="F12" s="17"/>
      <c r="G12" s="16"/>
      <c r="H12" s="17"/>
      <c r="I12" s="16"/>
      <c r="J12" s="17"/>
      <c r="K12" s="18"/>
      <c r="L12" s="16"/>
      <c r="M12" s="17"/>
      <c r="N12" s="16"/>
      <c r="O12" s="19"/>
    </row>
    <row r="13" spans="1:15">
      <c r="A13" s="3"/>
      <c r="B13" s="3"/>
      <c r="C13" s="20" t="s">
        <v>92</v>
      </c>
      <c r="D13" s="21" t="s">
        <v>123</v>
      </c>
      <c r="E13" s="16"/>
      <c r="F13" s="17"/>
      <c r="G13" s="16"/>
      <c r="H13" s="17"/>
      <c r="I13" s="16"/>
      <c r="J13" s="17"/>
      <c r="K13" s="22"/>
      <c r="L13" s="16"/>
      <c r="M13" s="17"/>
      <c r="N13" s="16"/>
      <c r="O13" s="19"/>
    </row>
    <row r="14" spans="1:15">
      <c r="A14" s="3"/>
      <c r="B14" s="3"/>
      <c r="C14" s="23" t="s">
        <v>124</v>
      </c>
      <c r="D14" s="24" t="s">
        <v>125</v>
      </c>
      <c r="E14" s="25">
        <v>1525028045</v>
      </c>
      <c r="F14" s="52">
        <f>E14/E$29</f>
        <v>0.57001364102778618</v>
      </c>
      <c r="G14" s="26">
        <v>1618347000</v>
      </c>
      <c r="H14" s="52">
        <f>G14/G$29</f>
        <v>0.53780921968916773</v>
      </c>
      <c r="I14" s="26">
        <v>1650797000</v>
      </c>
      <c r="J14" s="52">
        <f>I14/I$29</f>
        <v>0.55199395975465848</v>
      </c>
      <c r="K14" s="26">
        <v>32450000</v>
      </c>
      <c r="L14" s="25">
        <v>1648058305</v>
      </c>
      <c r="M14" s="52">
        <f>L14/L$29</f>
        <v>0.60746373904756124</v>
      </c>
      <c r="N14" s="26">
        <v>2738695</v>
      </c>
      <c r="O14" s="51">
        <f>L14/I14</f>
        <v>0.99834098620242218</v>
      </c>
    </row>
    <row r="15" spans="1:15">
      <c r="A15" s="3"/>
      <c r="B15" s="3"/>
      <c r="C15" s="23" t="s">
        <v>126</v>
      </c>
      <c r="D15" s="24" t="s">
        <v>127</v>
      </c>
      <c r="E15" s="25">
        <v>252708430</v>
      </c>
      <c r="F15" s="52">
        <f t="shared" ref="F15:F29" si="0">E15/E$29</f>
        <v>9.4455477573014354E-2</v>
      </c>
      <c r="G15" s="26">
        <v>287400000</v>
      </c>
      <c r="H15" s="52">
        <f t="shared" ref="H15:H29" si="1">G15/G$29</f>
        <v>9.5508793688045157E-2</v>
      </c>
      <c r="I15" s="26">
        <v>274650000</v>
      </c>
      <c r="J15" s="52">
        <f t="shared" ref="J15:J29" si="2">I15/I$29</f>
        <v>9.1837543348223291E-2</v>
      </c>
      <c r="K15" s="26">
        <v>-12750000</v>
      </c>
      <c r="L15" s="25">
        <v>273194845</v>
      </c>
      <c r="M15" s="52">
        <f t="shared" ref="M15:M29" si="3">L15/L$29</f>
        <v>0.10069787065708148</v>
      </c>
      <c r="N15" s="26">
        <v>1455155</v>
      </c>
      <c r="O15" s="51">
        <f t="shared" ref="O15:O29" si="4">L15/I15</f>
        <v>0.99470178408884036</v>
      </c>
    </row>
    <row r="16" spans="1:15">
      <c r="A16" s="3"/>
      <c r="B16" s="3"/>
      <c r="C16" s="23" t="s">
        <v>128</v>
      </c>
      <c r="D16" s="24" t="s">
        <v>129</v>
      </c>
      <c r="E16" s="25">
        <v>725655926</v>
      </c>
      <c r="F16" s="52">
        <f t="shared" si="0"/>
        <v>0.2712302753177564</v>
      </c>
      <c r="G16" s="26">
        <v>943819000</v>
      </c>
      <c r="H16" s="52">
        <f t="shared" si="1"/>
        <v>0.3136500144393079</v>
      </c>
      <c r="I16" s="26">
        <v>958669000</v>
      </c>
      <c r="J16" s="52">
        <f t="shared" si="2"/>
        <v>0.32056000671435597</v>
      </c>
      <c r="K16" s="26">
        <v>14850000</v>
      </c>
      <c r="L16" s="25">
        <v>705548406.60000002</v>
      </c>
      <c r="M16" s="52">
        <f t="shared" si="3"/>
        <v>0.26006062519267792</v>
      </c>
      <c r="N16" s="26">
        <v>253120593.40000001</v>
      </c>
      <c r="O16" s="51">
        <f t="shared" si="4"/>
        <v>0.73596664396157596</v>
      </c>
    </row>
    <row r="17" spans="1:15">
      <c r="A17" s="3"/>
      <c r="B17" s="3"/>
      <c r="C17" s="23" t="s">
        <v>130</v>
      </c>
      <c r="D17" s="24" t="s">
        <v>131</v>
      </c>
      <c r="E17" s="25">
        <v>0</v>
      </c>
      <c r="F17" s="52">
        <f t="shared" si="0"/>
        <v>0</v>
      </c>
      <c r="G17" s="26">
        <v>0</v>
      </c>
      <c r="H17" s="52">
        <f t="shared" si="1"/>
        <v>0</v>
      </c>
      <c r="I17" s="26">
        <v>0</v>
      </c>
      <c r="J17" s="52">
        <f t="shared" si="2"/>
        <v>0</v>
      </c>
      <c r="K17" s="26">
        <v>0</v>
      </c>
      <c r="L17" s="25">
        <v>0</v>
      </c>
      <c r="M17" s="52">
        <f t="shared" si="3"/>
        <v>0</v>
      </c>
      <c r="N17" s="26">
        <v>0</v>
      </c>
      <c r="O17" s="51" t="s">
        <v>178</v>
      </c>
    </row>
    <row r="18" spans="1:15">
      <c r="A18" s="3"/>
      <c r="B18" s="3"/>
      <c r="C18" s="23" t="s">
        <v>132</v>
      </c>
      <c r="D18" s="24" t="s">
        <v>133</v>
      </c>
      <c r="E18" s="25">
        <v>0</v>
      </c>
      <c r="F18" s="52">
        <f t="shared" si="0"/>
        <v>0</v>
      </c>
      <c r="G18" s="26">
        <v>0</v>
      </c>
      <c r="H18" s="52">
        <f t="shared" si="1"/>
        <v>0</v>
      </c>
      <c r="I18" s="26">
        <v>0</v>
      </c>
      <c r="J18" s="52">
        <f t="shared" si="2"/>
        <v>0</v>
      </c>
      <c r="K18" s="26">
        <v>0</v>
      </c>
      <c r="L18" s="25">
        <v>0</v>
      </c>
      <c r="M18" s="52">
        <f t="shared" si="3"/>
        <v>0</v>
      </c>
      <c r="N18" s="26">
        <v>0</v>
      </c>
      <c r="O18" s="51" t="s">
        <v>178</v>
      </c>
    </row>
    <row r="19" spans="1:15">
      <c r="A19" s="3"/>
      <c r="B19" s="3"/>
      <c r="C19" s="23" t="s">
        <v>134</v>
      </c>
      <c r="D19" s="24" t="s">
        <v>135</v>
      </c>
      <c r="E19" s="25">
        <v>2215976</v>
      </c>
      <c r="F19" s="52">
        <f t="shared" si="0"/>
        <v>8.2827102906831427E-4</v>
      </c>
      <c r="G19" s="26">
        <v>2200000</v>
      </c>
      <c r="H19" s="52">
        <f t="shared" si="1"/>
        <v>7.3110419663778472E-4</v>
      </c>
      <c r="I19" s="26">
        <v>2200000</v>
      </c>
      <c r="J19" s="52">
        <f t="shared" si="2"/>
        <v>7.3563661156414071E-4</v>
      </c>
      <c r="K19" s="26">
        <v>0</v>
      </c>
      <c r="L19" s="25">
        <v>2019032</v>
      </c>
      <c r="M19" s="52">
        <f t="shared" si="3"/>
        <v>7.4420226775695031E-4</v>
      </c>
      <c r="N19" s="26">
        <v>180968</v>
      </c>
      <c r="O19" s="51">
        <f t="shared" si="4"/>
        <v>0.91774181818181821</v>
      </c>
    </row>
    <row r="20" spans="1:15">
      <c r="A20" s="3"/>
      <c r="B20" s="3"/>
      <c r="C20" s="23" t="s">
        <v>136</v>
      </c>
      <c r="D20" s="24" t="s">
        <v>137</v>
      </c>
      <c r="E20" s="25">
        <v>3873004</v>
      </c>
      <c r="F20" s="52">
        <f t="shared" si="0"/>
        <v>1.4476226315924439E-3</v>
      </c>
      <c r="G20" s="26">
        <v>381000</v>
      </c>
      <c r="H20" s="52">
        <f t="shared" si="1"/>
        <v>1.2661395405408907E-4</v>
      </c>
      <c r="I20" s="26">
        <v>7891000</v>
      </c>
      <c r="J20" s="52">
        <f t="shared" si="2"/>
        <v>2.6385947735693789E-3</v>
      </c>
      <c r="K20" s="26">
        <v>7510000</v>
      </c>
      <c r="L20" s="25">
        <v>6243089</v>
      </c>
      <c r="M20" s="52">
        <f t="shared" si="3"/>
        <v>2.3011626321962561E-3</v>
      </c>
      <c r="N20" s="26">
        <v>1647911</v>
      </c>
      <c r="O20" s="51">
        <f t="shared" si="4"/>
        <v>0.79116575845900394</v>
      </c>
    </row>
    <row r="21" spans="1:15">
      <c r="A21" s="3"/>
      <c r="B21" s="3"/>
      <c r="C21" s="28"/>
      <c r="D21" s="29" t="s">
        <v>138</v>
      </c>
      <c r="E21" s="30">
        <v>2509481381</v>
      </c>
      <c r="F21" s="52">
        <f t="shared" si="0"/>
        <v>0.93797528757921766</v>
      </c>
      <c r="G21" s="31">
        <v>2852147000</v>
      </c>
      <c r="H21" s="52">
        <f t="shared" si="1"/>
        <v>0.94782574596721259</v>
      </c>
      <c r="I21" s="31">
        <v>2894207000</v>
      </c>
      <c r="J21" s="52">
        <f t="shared" si="2"/>
        <v>0.96776574120237124</v>
      </c>
      <c r="K21" s="31">
        <v>42060000</v>
      </c>
      <c r="L21" s="30">
        <v>2635063677.5999999</v>
      </c>
      <c r="M21" s="52">
        <f t="shared" si="3"/>
        <v>0.97126759979727373</v>
      </c>
      <c r="N21" s="31">
        <v>259143322.40000001</v>
      </c>
      <c r="O21" s="51">
        <f t="shared" si="4"/>
        <v>0.91046137252794979</v>
      </c>
    </row>
    <row r="22" spans="1:15">
      <c r="A22" s="3"/>
      <c r="B22" s="3"/>
      <c r="C22" s="23" t="s">
        <v>139</v>
      </c>
      <c r="D22" s="24" t="s">
        <v>140</v>
      </c>
      <c r="E22" s="25">
        <v>2839245</v>
      </c>
      <c r="F22" s="52">
        <f t="shared" si="0"/>
        <v>1.0612318806372748E-3</v>
      </c>
      <c r="G22" s="26">
        <v>3000000</v>
      </c>
      <c r="H22" s="52">
        <f t="shared" si="1"/>
        <v>9.9696026814243368E-4</v>
      </c>
      <c r="I22" s="26">
        <v>3100000</v>
      </c>
      <c r="J22" s="52">
        <f t="shared" si="2"/>
        <v>1.0365788617494708E-3</v>
      </c>
      <c r="K22" s="26">
        <v>100000</v>
      </c>
      <c r="L22" s="25">
        <v>2952018</v>
      </c>
      <c r="M22" s="52">
        <f t="shared" si="3"/>
        <v>1.0880949336411394E-3</v>
      </c>
      <c r="N22" s="26">
        <v>147982</v>
      </c>
      <c r="O22" s="51">
        <f t="shared" si="4"/>
        <v>0.9522638709677419</v>
      </c>
    </row>
    <row r="23" spans="1:15">
      <c r="A23" s="3"/>
      <c r="B23" s="3"/>
      <c r="C23" s="23" t="s">
        <v>141</v>
      </c>
      <c r="D23" s="24" t="s">
        <v>142</v>
      </c>
      <c r="E23" s="25">
        <v>163103145</v>
      </c>
      <c r="F23" s="52">
        <f t="shared" si="0"/>
        <v>6.0963480540145054E-2</v>
      </c>
      <c r="G23" s="26">
        <v>154000000</v>
      </c>
      <c r="H23" s="52">
        <f t="shared" si="1"/>
        <v>5.1177293764644929E-2</v>
      </c>
      <c r="I23" s="26">
        <v>93300000</v>
      </c>
      <c r="J23" s="52">
        <f t="shared" si="2"/>
        <v>3.1197679935879238E-2</v>
      </c>
      <c r="K23" s="26">
        <v>-60700000</v>
      </c>
      <c r="L23" s="25">
        <v>74999418</v>
      </c>
      <c r="M23" s="52">
        <f t="shared" si="3"/>
        <v>2.7644305269085106E-2</v>
      </c>
      <c r="N23" s="26">
        <v>18300582</v>
      </c>
      <c r="O23" s="51">
        <f t="shared" si="4"/>
        <v>0.80385228295819933</v>
      </c>
    </row>
    <row r="24" spans="1:15">
      <c r="A24" s="3"/>
      <c r="B24" s="3"/>
      <c r="C24" s="28"/>
      <c r="D24" s="29" t="s">
        <v>143</v>
      </c>
      <c r="E24" s="30">
        <v>165942390</v>
      </c>
      <c r="F24" s="52">
        <f t="shared" si="0"/>
        <v>6.2024712420782328E-2</v>
      </c>
      <c r="G24" s="31">
        <v>157000000</v>
      </c>
      <c r="H24" s="52">
        <f t="shared" si="1"/>
        <v>5.2174254032787366E-2</v>
      </c>
      <c r="I24" s="31">
        <v>96400000</v>
      </c>
      <c r="J24" s="52">
        <f t="shared" si="2"/>
        <v>3.2234258797628708E-2</v>
      </c>
      <c r="K24" s="31">
        <v>-60600000</v>
      </c>
      <c r="L24" s="30">
        <v>77951436</v>
      </c>
      <c r="M24" s="52">
        <f t="shared" si="3"/>
        <v>2.8732400202726244E-2</v>
      </c>
      <c r="N24" s="31">
        <v>18448564</v>
      </c>
      <c r="O24" s="51">
        <f t="shared" si="4"/>
        <v>0.80862485477178425</v>
      </c>
    </row>
    <row r="25" spans="1:15">
      <c r="A25" s="3"/>
      <c r="B25" s="3"/>
      <c r="C25" s="23" t="s">
        <v>139</v>
      </c>
      <c r="D25" s="24" t="s">
        <v>140</v>
      </c>
      <c r="E25" s="25">
        <v>0</v>
      </c>
      <c r="F25" s="52">
        <f t="shared" si="0"/>
        <v>0</v>
      </c>
      <c r="G25" s="26">
        <v>0</v>
      </c>
      <c r="H25" s="52">
        <f t="shared" si="1"/>
        <v>0</v>
      </c>
      <c r="I25" s="26">
        <v>0</v>
      </c>
      <c r="J25" s="52">
        <f t="shared" si="2"/>
        <v>0</v>
      </c>
      <c r="K25" s="26">
        <v>0</v>
      </c>
      <c r="L25" s="25">
        <v>0</v>
      </c>
      <c r="M25" s="52">
        <f t="shared" si="3"/>
        <v>0</v>
      </c>
      <c r="N25" s="26">
        <v>0</v>
      </c>
      <c r="O25" s="51" t="s">
        <v>178</v>
      </c>
    </row>
    <row r="26" spans="1:15">
      <c r="A26" s="3"/>
      <c r="B26" s="3"/>
      <c r="C26" s="23" t="s">
        <v>141</v>
      </c>
      <c r="D26" s="24" t="s">
        <v>142</v>
      </c>
      <c r="E26" s="25">
        <v>0</v>
      </c>
      <c r="F26" s="52">
        <f t="shared" si="0"/>
        <v>0</v>
      </c>
      <c r="G26" s="26">
        <v>0</v>
      </c>
      <c r="H26" s="52">
        <f t="shared" si="1"/>
        <v>0</v>
      </c>
      <c r="I26" s="26">
        <v>0</v>
      </c>
      <c r="J26" s="52">
        <f t="shared" si="2"/>
        <v>0</v>
      </c>
      <c r="K26" s="26">
        <v>0</v>
      </c>
      <c r="L26" s="25">
        <v>0</v>
      </c>
      <c r="M26" s="52">
        <f t="shared" si="3"/>
        <v>0</v>
      </c>
      <c r="N26" s="26">
        <v>0</v>
      </c>
      <c r="O26" s="51" t="s">
        <v>178</v>
      </c>
    </row>
    <row r="27" spans="1:15">
      <c r="A27" s="3"/>
      <c r="B27" s="3"/>
      <c r="C27" s="28"/>
      <c r="D27" s="29" t="s">
        <v>144</v>
      </c>
      <c r="E27" s="30">
        <v>0</v>
      </c>
      <c r="F27" s="52">
        <f t="shared" si="0"/>
        <v>0</v>
      </c>
      <c r="G27" s="31">
        <v>0</v>
      </c>
      <c r="H27" s="52">
        <f t="shared" si="1"/>
        <v>0</v>
      </c>
      <c r="I27" s="31">
        <v>0</v>
      </c>
      <c r="J27" s="52">
        <f t="shared" si="2"/>
        <v>0</v>
      </c>
      <c r="K27" s="31">
        <v>0</v>
      </c>
      <c r="L27" s="30">
        <v>0</v>
      </c>
      <c r="M27" s="52">
        <f t="shared" si="3"/>
        <v>0</v>
      </c>
      <c r="N27" s="31">
        <v>0</v>
      </c>
      <c r="O27" s="51" t="s">
        <v>178</v>
      </c>
    </row>
    <row r="28" spans="1:15">
      <c r="A28" s="3"/>
      <c r="B28" s="3"/>
      <c r="C28" s="33"/>
      <c r="D28" s="34" t="s">
        <v>145</v>
      </c>
      <c r="E28" s="35">
        <v>165942390</v>
      </c>
      <c r="F28" s="53">
        <f t="shared" si="0"/>
        <v>6.2024712420782328E-2</v>
      </c>
      <c r="G28" s="36">
        <v>157000000</v>
      </c>
      <c r="H28" s="53">
        <f t="shared" si="1"/>
        <v>5.2174254032787366E-2</v>
      </c>
      <c r="I28" s="36">
        <v>96400000</v>
      </c>
      <c r="J28" s="53">
        <f t="shared" si="2"/>
        <v>3.2234258797628708E-2</v>
      </c>
      <c r="K28" s="36">
        <v>-60600000</v>
      </c>
      <c r="L28" s="35">
        <v>77951436</v>
      </c>
      <c r="M28" s="53">
        <f t="shared" si="3"/>
        <v>2.8732400202726244E-2</v>
      </c>
      <c r="N28" s="36">
        <v>18448564</v>
      </c>
      <c r="O28" s="50">
        <f t="shared" si="4"/>
        <v>0.80862485477178425</v>
      </c>
    </row>
    <row r="29" spans="1:15">
      <c r="A29" s="3"/>
      <c r="B29" s="3"/>
      <c r="C29" s="33"/>
      <c r="D29" s="34" t="s">
        <v>146</v>
      </c>
      <c r="E29" s="35">
        <v>2675423771</v>
      </c>
      <c r="F29" s="53">
        <f t="shared" si="0"/>
        <v>1</v>
      </c>
      <c r="G29" s="36">
        <v>3009147000</v>
      </c>
      <c r="H29" s="53">
        <f t="shared" si="1"/>
        <v>1</v>
      </c>
      <c r="I29" s="36">
        <v>2990607000</v>
      </c>
      <c r="J29" s="53">
        <f t="shared" si="2"/>
        <v>1</v>
      </c>
      <c r="K29" s="36">
        <v>-18540000</v>
      </c>
      <c r="L29" s="35">
        <v>2713015113.5999999</v>
      </c>
      <c r="M29" s="53">
        <f t="shared" si="3"/>
        <v>1</v>
      </c>
      <c r="N29" s="36">
        <v>277591886.39999998</v>
      </c>
      <c r="O29" s="50">
        <f t="shared" si="4"/>
        <v>0.90717874785954822</v>
      </c>
    </row>
    <row r="30" spans="1:15">
      <c r="A30" s="3"/>
      <c r="B30" s="3"/>
      <c r="C30" s="28"/>
      <c r="D30" s="29" t="s">
        <v>147</v>
      </c>
      <c r="E30" s="30">
        <v>2523451206</v>
      </c>
      <c r="F30" s="31"/>
      <c r="G30" s="31"/>
      <c r="H30" s="31"/>
      <c r="I30" s="31"/>
      <c r="J30" s="31"/>
      <c r="K30" s="31"/>
      <c r="L30" s="30">
        <v>2725340532</v>
      </c>
      <c r="M30" s="31"/>
      <c r="N30" s="31"/>
      <c r="O30" s="32"/>
    </row>
    <row r="31" spans="1:15">
      <c r="A31" s="3"/>
      <c r="B31" s="3"/>
      <c r="C31" s="28"/>
      <c r="D31" s="29" t="s">
        <v>148</v>
      </c>
      <c r="E31" s="30">
        <v>0</v>
      </c>
      <c r="F31" s="31"/>
      <c r="G31" s="31"/>
      <c r="H31" s="31"/>
      <c r="I31" s="31"/>
      <c r="J31" s="31"/>
      <c r="K31" s="31"/>
      <c r="L31" s="30">
        <v>0</v>
      </c>
      <c r="M31" s="31"/>
      <c r="N31" s="31"/>
      <c r="O31" s="32"/>
    </row>
    <row r="32" spans="1:15" ht="12.75" thickBot="1">
      <c r="A32" s="3"/>
      <c r="B32" s="3"/>
      <c r="C32" s="33"/>
      <c r="D32" s="34" t="s">
        <v>149</v>
      </c>
      <c r="E32" s="35">
        <v>5198874977</v>
      </c>
      <c r="F32" s="36"/>
      <c r="G32" s="36"/>
      <c r="H32" s="36"/>
      <c r="I32" s="36"/>
      <c r="J32" s="36"/>
      <c r="K32" s="36"/>
      <c r="L32" s="35">
        <v>5438355645.6000004</v>
      </c>
      <c r="M32" s="36"/>
      <c r="N32" s="36"/>
      <c r="O32" s="37"/>
    </row>
    <row r="33" spans="1:15" ht="12.75" thickTop="1">
      <c r="A33" s="3"/>
      <c r="B33" s="3"/>
      <c r="C33" s="57" t="s">
        <v>150</v>
      </c>
      <c r="D33" s="57"/>
      <c r="E33" s="38"/>
      <c r="F33" s="39"/>
      <c r="G33" s="38"/>
      <c r="H33" s="39"/>
      <c r="I33" s="38"/>
      <c r="J33" s="39"/>
      <c r="K33" s="40"/>
      <c r="L33" s="38"/>
      <c r="M33" s="39"/>
      <c r="N33" s="38"/>
      <c r="O33" s="41"/>
    </row>
    <row r="34" spans="1:15">
      <c r="A34" s="3"/>
      <c r="B34" s="3"/>
      <c r="C34" s="42" t="s">
        <v>151</v>
      </c>
      <c r="D34" s="21" t="s">
        <v>123</v>
      </c>
      <c r="E34" s="16"/>
      <c r="F34" s="17"/>
      <c r="G34" s="16"/>
      <c r="H34" s="17"/>
      <c r="I34" s="16"/>
      <c r="J34" s="17"/>
      <c r="K34" s="22"/>
      <c r="L34" s="16"/>
      <c r="M34" s="17"/>
      <c r="N34" s="16"/>
      <c r="O34" s="19"/>
    </row>
    <row r="35" spans="1:15">
      <c r="A35" s="3"/>
      <c r="B35" s="3"/>
      <c r="C35" s="23"/>
      <c r="D35" s="43" t="s">
        <v>152</v>
      </c>
      <c r="E35" s="35">
        <v>2509481381</v>
      </c>
      <c r="F35" s="36">
        <v>93.8</v>
      </c>
      <c r="G35" s="36">
        <v>2852147000</v>
      </c>
      <c r="H35" s="36">
        <v>94.8</v>
      </c>
      <c r="I35" s="36">
        <v>2894207000</v>
      </c>
      <c r="J35" s="36">
        <v>96.8</v>
      </c>
      <c r="K35" s="36">
        <v>42060000</v>
      </c>
      <c r="L35" s="35">
        <v>2635063677.5999999</v>
      </c>
      <c r="M35" s="36">
        <v>97.1</v>
      </c>
      <c r="N35" s="36">
        <v>259143322.40000001</v>
      </c>
      <c r="O35" s="37">
        <v>91</v>
      </c>
    </row>
    <row r="36" spans="1:15">
      <c r="A36" s="3"/>
      <c r="B36" s="3"/>
      <c r="C36" s="23" t="s">
        <v>153</v>
      </c>
      <c r="D36" s="44" t="s">
        <v>154</v>
      </c>
      <c r="E36" s="25"/>
      <c r="F36" s="26"/>
      <c r="G36" s="26"/>
      <c r="H36" s="26"/>
      <c r="I36" s="26"/>
      <c r="J36" s="26"/>
      <c r="K36" s="26"/>
      <c r="L36" s="25"/>
      <c r="M36" s="26"/>
      <c r="N36" s="26"/>
      <c r="O36" s="27"/>
    </row>
    <row r="37" spans="1:15">
      <c r="A37" s="3"/>
      <c r="B37" s="3"/>
      <c r="C37" s="23" t="s">
        <v>5</v>
      </c>
      <c r="D37" s="44" t="s">
        <v>6</v>
      </c>
      <c r="E37" s="25">
        <v>2232678912</v>
      </c>
      <c r="F37" s="26">
        <v>83.5</v>
      </c>
      <c r="G37" s="26">
        <v>2597147000</v>
      </c>
      <c r="H37" s="26">
        <v>86.3</v>
      </c>
      <c r="I37" s="26">
        <v>2407957000</v>
      </c>
      <c r="J37" s="26">
        <v>80.5</v>
      </c>
      <c r="K37" s="26">
        <v>-189190000</v>
      </c>
      <c r="L37" s="25">
        <v>2252730440.5999999</v>
      </c>
      <c r="M37" s="26">
        <v>83</v>
      </c>
      <c r="N37" s="26">
        <v>155226559.40000001</v>
      </c>
      <c r="O37" s="27">
        <v>93.6</v>
      </c>
    </row>
    <row r="38" spans="1:15">
      <c r="A38" s="3"/>
      <c r="B38" s="3"/>
      <c r="C38" s="23" t="s">
        <v>7</v>
      </c>
      <c r="D38" s="44" t="s">
        <v>8</v>
      </c>
      <c r="E38" s="25">
        <v>0</v>
      </c>
      <c r="F38" s="26">
        <v>0</v>
      </c>
      <c r="G38" s="26">
        <v>5000000</v>
      </c>
      <c r="H38" s="26">
        <v>0.2</v>
      </c>
      <c r="I38" s="26">
        <v>19400000</v>
      </c>
      <c r="J38" s="26">
        <v>0.6</v>
      </c>
      <c r="K38" s="26">
        <v>14400000</v>
      </c>
      <c r="L38" s="25">
        <v>10852698</v>
      </c>
      <c r="M38" s="26">
        <v>0.4</v>
      </c>
      <c r="N38" s="26">
        <v>8547302</v>
      </c>
      <c r="O38" s="27">
        <v>55.9</v>
      </c>
    </row>
    <row r="39" spans="1:15">
      <c r="A39" s="3"/>
      <c r="B39" s="3"/>
      <c r="C39" s="23" t="s">
        <v>9</v>
      </c>
      <c r="D39" s="44" t="s">
        <v>10</v>
      </c>
      <c r="E39" s="25">
        <v>276802469</v>
      </c>
      <c r="F39" s="26">
        <v>10.3</v>
      </c>
      <c r="G39" s="26">
        <v>250000000</v>
      </c>
      <c r="H39" s="26">
        <v>8.3000000000000007</v>
      </c>
      <c r="I39" s="26">
        <v>461150000</v>
      </c>
      <c r="J39" s="26">
        <v>15.4</v>
      </c>
      <c r="K39" s="26">
        <v>211150000</v>
      </c>
      <c r="L39" s="25">
        <v>370444639</v>
      </c>
      <c r="M39" s="26">
        <v>13.7</v>
      </c>
      <c r="N39" s="26">
        <v>90705361</v>
      </c>
      <c r="O39" s="27">
        <v>80.3</v>
      </c>
    </row>
    <row r="40" spans="1:15">
      <c r="A40" s="3"/>
      <c r="B40" s="3"/>
      <c r="C40" s="23" t="s">
        <v>11</v>
      </c>
      <c r="D40" s="44" t="s">
        <v>12</v>
      </c>
      <c r="E40" s="25">
        <v>0</v>
      </c>
      <c r="F40" s="26">
        <v>0</v>
      </c>
      <c r="G40" s="26">
        <v>0</v>
      </c>
      <c r="H40" s="26">
        <v>0</v>
      </c>
      <c r="I40" s="26">
        <v>1000000</v>
      </c>
      <c r="J40" s="26">
        <v>0</v>
      </c>
      <c r="K40" s="26">
        <v>1000000</v>
      </c>
      <c r="L40" s="25">
        <v>0</v>
      </c>
      <c r="M40" s="26">
        <v>0</v>
      </c>
      <c r="N40" s="26">
        <v>1000000</v>
      </c>
      <c r="O40" s="27">
        <v>0</v>
      </c>
    </row>
    <row r="41" spans="1:15">
      <c r="A41" s="3"/>
      <c r="B41" s="3"/>
      <c r="C41" s="23" t="s">
        <v>13</v>
      </c>
      <c r="D41" s="44" t="s">
        <v>14</v>
      </c>
      <c r="E41" s="25">
        <v>0</v>
      </c>
      <c r="F41" s="26">
        <v>0</v>
      </c>
      <c r="G41" s="26">
        <v>0</v>
      </c>
      <c r="H41" s="26">
        <v>0</v>
      </c>
      <c r="I41" s="26">
        <v>4700000</v>
      </c>
      <c r="J41" s="26">
        <v>0.2</v>
      </c>
      <c r="K41" s="26">
        <v>4700000</v>
      </c>
      <c r="L41" s="25">
        <v>1035900</v>
      </c>
      <c r="M41" s="26">
        <v>0</v>
      </c>
      <c r="N41" s="26">
        <v>3664100</v>
      </c>
      <c r="O41" s="27">
        <v>22</v>
      </c>
    </row>
    <row r="42" spans="1:15">
      <c r="A42" s="3"/>
      <c r="B42" s="3"/>
      <c r="C42" s="23"/>
      <c r="D42" s="43" t="s">
        <v>155</v>
      </c>
      <c r="E42" s="35">
        <v>165942390</v>
      </c>
      <c r="F42" s="36">
        <v>6.2</v>
      </c>
      <c r="G42" s="36">
        <v>157000000</v>
      </c>
      <c r="H42" s="36">
        <v>5.2</v>
      </c>
      <c r="I42" s="36">
        <v>96400000</v>
      </c>
      <c r="J42" s="36">
        <v>3.2</v>
      </c>
      <c r="K42" s="36">
        <v>-60600000</v>
      </c>
      <c r="L42" s="35">
        <v>77951436</v>
      </c>
      <c r="M42" s="36">
        <v>2.9</v>
      </c>
      <c r="N42" s="36">
        <v>18448564</v>
      </c>
      <c r="O42" s="37">
        <v>80.900000000000006</v>
      </c>
    </row>
    <row r="43" spans="1:15">
      <c r="A43" s="3"/>
      <c r="B43" s="3"/>
      <c r="C43" s="23" t="s">
        <v>153</v>
      </c>
      <c r="D43" s="44" t="s">
        <v>154</v>
      </c>
      <c r="E43" s="25"/>
      <c r="F43" s="26"/>
      <c r="G43" s="26"/>
      <c r="H43" s="26"/>
      <c r="I43" s="26"/>
      <c r="J43" s="26"/>
      <c r="K43" s="26"/>
      <c r="L43" s="25"/>
      <c r="M43" s="26"/>
      <c r="N43" s="26"/>
      <c r="O43" s="27"/>
    </row>
    <row r="44" spans="1:15">
      <c r="A44" s="3"/>
      <c r="B44" s="3"/>
      <c r="C44" s="23" t="s">
        <v>15</v>
      </c>
      <c r="D44" s="44" t="s">
        <v>16</v>
      </c>
      <c r="E44" s="25">
        <v>8309760</v>
      </c>
      <c r="F44" s="26">
        <v>0.3</v>
      </c>
      <c r="G44" s="26">
        <v>2000000</v>
      </c>
      <c r="H44" s="26">
        <v>0.1</v>
      </c>
      <c r="I44" s="26">
        <v>2000000</v>
      </c>
      <c r="J44" s="26">
        <v>0.1</v>
      </c>
      <c r="K44" s="26">
        <v>0</v>
      </c>
      <c r="L44" s="25">
        <v>1823712</v>
      </c>
      <c r="M44" s="26">
        <v>0.1</v>
      </c>
      <c r="N44" s="26">
        <v>176288</v>
      </c>
      <c r="O44" s="27">
        <v>91.2</v>
      </c>
    </row>
    <row r="45" spans="1:15">
      <c r="A45" s="3"/>
      <c r="B45" s="3"/>
      <c r="C45" s="23" t="s">
        <v>17</v>
      </c>
      <c r="D45" s="44" t="s">
        <v>18</v>
      </c>
      <c r="E45" s="25">
        <v>42388536</v>
      </c>
      <c r="F45" s="26">
        <v>1.6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5">
        <v>0</v>
      </c>
      <c r="M45" s="26">
        <v>0</v>
      </c>
      <c r="N45" s="26">
        <v>0</v>
      </c>
      <c r="O45" s="27">
        <v>0</v>
      </c>
    </row>
    <row r="46" spans="1:15">
      <c r="A46" s="3"/>
      <c r="B46" s="3"/>
      <c r="C46" s="23" t="s">
        <v>19</v>
      </c>
      <c r="D46" s="44" t="s">
        <v>20</v>
      </c>
      <c r="E46" s="25">
        <v>53234244</v>
      </c>
      <c r="F46" s="26">
        <v>2</v>
      </c>
      <c r="G46" s="26">
        <v>2000000</v>
      </c>
      <c r="H46" s="26">
        <v>0.1</v>
      </c>
      <c r="I46" s="26">
        <v>0</v>
      </c>
      <c r="J46" s="26">
        <v>0</v>
      </c>
      <c r="K46" s="26">
        <v>-2000000</v>
      </c>
      <c r="L46" s="25">
        <v>0</v>
      </c>
      <c r="M46" s="26">
        <v>0</v>
      </c>
      <c r="N46" s="26">
        <v>0</v>
      </c>
      <c r="O46" s="27">
        <v>0</v>
      </c>
    </row>
    <row r="47" spans="1:15">
      <c r="A47" s="3"/>
      <c r="B47" s="3"/>
      <c r="C47" s="23" t="s">
        <v>21</v>
      </c>
      <c r="D47" s="44" t="s">
        <v>22</v>
      </c>
      <c r="E47" s="25">
        <v>2643473</v>
      </c>
      <c r="F47" s="26">
        <v>0.1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5">
        <v>0</v>
      </c>
      <c r="M47" s="26">
        <v>0</v>
      </c>
      <c r="N47" s="26">
        <v>0</v>
      </c>
      <c r="O47" s="27">
        <v>0</v>
      </c>
    </row>
    <row r="48" spans="1:15">
      <c r="A48" s="3"/>
      <c r="B48" s="3"/>
      <c r="C48" s="23" t="s">
        <v>23</v>
      </c>
      <c r="D48" s="44" t="s">
        <v>24</v>
      </c>
      <c r="E48" s="25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5">
        <v>0</v>
      </c>
      <c r="M48" s="26">
        <v>0</v>
      </c>
      <c r="N48" s="26">
        <v>0</v>
      </c>
      <c r="O48" s="27">
        <v>0</v>
      </c>
    </row>
    <row r="49" spans="1:15">
      <c r="A49" s="3"/>
      <c r="B49" s="3"/>
      <c r="C49" s="23" t="s">
        <v>25</v>
      </c>
      <c r="D49" s="44" t="s">
        <v>26</v>
      </c>
      <c r="E49" s="25">
        <v>294000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5">
        <v>0</v>
      </c>
      <c r="M49" s="26">
        <v>0</v>
      </c>
      <c r="N49" s="26">
        <v>0</v>
      </c>
      <c r="O49" s="27">
        <v>0</v>
      </c>
    </row>
    <row r="50" spans="1:15">
      <c r="A50" s="3"/>
      <c r="B50" s="3"/>
      <c r="C50" s="23" t="s">
        <v>27</v>
      </c>
      <c r="D50" s="44" t="s">
        <v>28</v>
      </c>
      <c r="E50" s="25">
        <v>0</v>
      </c>
      <c r="F50" s="26">
        <v>0</v>
      </c>
      <c r="G50" s="26">
        <v>30000000</v>
      </c>
      <c r="H50" s="26">
        <v>1</v>
      </c>
      <c r="I50" s="26">
        <v>17400000</v>
      </c>
      <c r="J50" s="26">
        <v>0.6</v>
      </c>
      <c r="K50" s="26">
        <v>-12600000</v>
      </c>
      <c r="L50" s="25">
        <v>0</v>
      </c>
      <c r="M50" s="26">
        <v>0</v>
      </c>
      <c r="N50" s="26">
        <v>17400000</v>
      </c>
      <c r="O50" s="27">
        <v>0</v>
      </c>
    </row>
    <row r="51" spans="1:15">
      <c r="A51" s="3"/>
      <c r="B51" s="3"/>
      <c r="C51" s="23" t="s">
        <v>29</v>
      </c>
      <c r="D51" s="44" t="s">
        <v>30</v>
      </c>
      <c r="E51" s="25">
        <v>12104625</v>
      </c>
      <c r="F51" s="26">
        <v>0.5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5">
        <v>0</v>
      </c>
      <c r="M51" s="26">
        <v>0</v>
      </c>
      <c r="N51" s="26">
        <v>0</v>
      </c>
      <c r="O51" s="27">
        <v>0</v>
      </c>
    </row>
    <row r="52" spans="1:15">
      <c r="A52" s="3"/>
      <c r="B52" s="3"/>
      <c r="C52" s="23" t="s">
        <v>31</v>
      </c>
      <c r="D52" s="44" t="s">
        <v>32</v>
      </c>
      <c r="E52" s="25">
        <v>21741417</v>
      </c>
      <c r="F52" s="26">
        <v>0.8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5">
        <v>0</v>
      </c>
      <c r="M52" s="26">
        <v>0</v>
      </c>
      <c r="N52" s="26">
        <v>0</v>
      </c>
      <c r="O52" s="27">
        <v>0</v>
      </c>
    </row>
    <row r="53" spans="1:15">
      <c r="A53" s="3"/>
      <c r="B53" s="3"/>
      <c r="C53" s="23" t="s">
        <v>33</v>
      </c>
      <c r="D53" s="44" t="s">
        <v>34</v>
      </c>
      <c r="E53" s="25">
        <v>14992272</v>
      </c>
      <c r="F53" s="26">
        <v>0.6</v>
      </c>
      <c r="G53" s="26">
        <v>40000000</v>
      </c>
      <c r="H53" s="26">
        <v>1.3</v>
      </c>
      <c r="I53" s="26">
        <v>40000000</v>
      </c>
      <c r="J53" s="26">
        <v>1.3</v>
      </c>
      <c r="K53" s="26">
        <v>0</v>
      </c>
      <c r="L53" s="25">
        <v>39967970</v>
      </c>
      <c r="M53" s="26">
        <v>1.5</v>
      </c>
      <c r="N53" s="26">
        <v>32030</v>
      </c>
      <c r="O53" s="27">
        <v>99.9</v>
      </c>
    </row>
    <row r="54" spans="1:15">
      <c r="A54" s="3"/>
      <c r="B54" s="3"/>
      <c r="C54" s="23" t="s">
        <v>35</v>
      </c>
      <c r="D54" s="44" t="s">
        <v>36</v>
      </c>
      <c r="E54" s="25">
        <v>0</v>
      </c>
      <c r="F54" s="26">
        <v>0</v>
      </c>
      <c r="G54" s="26">
        <v>38000000</v>
      </c>
      <c r="H54" s="26">
        <v>1.3</v>
      </c>
      <c r="I54" s="26">
        <v>33000000</v>
      </c>
      <c r="J54" s="26">
        <v>1.1000000000000001</v>
      </c>
      <c r="K54" s="26">
        <v>-5000000</v>
      </c>
      <c r="L54" s="25">
        <v>32308176</v>
      </c>
      <c r="M54" s="26">
        <v>1.2</v>
      </c>
      <c r="N54" s="26">
        <v>691824</v>
      </c>
      <c r="O54" s="27">
        <v>97.9</v>
      </c>
    </row>
    <row r="55" spans="1:15">
      <c r="A55" s="3"/>
      <c r="B55" s="3"/>
      <c r="C55" s="23" t="s">
        <v>37</v>
      </c>
      <c r="D55" s="44" t="s">
        <v>38</v>
      </c>
      <c r="E55" s="25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5">
        <v>0</v>
      </c>
      <c r="M55" s="26">
        <v>0</v>
      </c>
      <c r="N55" s="26">
        <v>0</v>
      </c>
      <c r="O55" s="27">
        <v>0</v>
      </c>
    </row>
    <row r="56" spans="1:15">
      <c r="A56" s="3"/>
      <c r="B56" s="3"/>
      <c r="C56" s="23" t="s">
        <v>39</v>
      </c>
      <c r="D56" s="44" t="s">
        <v>40</v>
      </c>
      <c r="E56" s="25">
        <v>6383234</v>
      </c>
      <c r="F56" s="26">
        <v>0.2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5">
        <v>0</v>
      </c>
      <c r="M56" s="26">
        <v>0</v>
      </c>
      <c r="N56" s="26">
        <v>0</v>
      </c>
      <c r="O56" s="27">
        <v>0</v>
      </c>
    </row>
    <row r="57" spans="1:15">
      <c r="A57" s="3"/>
      <c r="B57" s="3"/>
      <c r="C57" s="23" t="s">
        <v>41</v>
      </c>
      <c r="D57" s="44" t="s">
        <v>42</v>
      </c>
      <c r="E57" s="25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5">
        <v>0</v>
      </c>
      <c r="M57" s="26">
        <v>0</v>
      </c>
      <c r="N57" s="26">
        <v>0</v>
      </c>
      <c r="O57" s="27">
        <v>0</v>
      </c>
    </row>
    <row r="58" spans="1:15">
      <c r="A58" s="3"/>
      <c r="B58" s="3"/>
      <c r="C58" s="23" t="s">
        <v>43</v>
      </c>
      <c r="D58" s="44" t="s">
        <v>44</v>
      </c>
      <c r="E58" s="25">
        <v>1011584</v>
      </c>
      <c r="F58" s="26">
        <v>0</v>
      </c>
      <c r="G58" s="26">
        <v>1000000</v>
      </c>
      <c r="H58" s="26">
        <v>0</v>
      </c>
      <c r="I58" s="26">
        <v>900000</v>
      </c>
      <c r="J58" s="26">
        <v>0</v>
      </c>
      <c r="K58" s="26">
        <v>-100000</v>
      </c>
      <c r="L58" s="25">
        <v>899560</v>
      </c>
      <c r="M58" s="26">
        <v>0</v>
      </c>
      <c r="N58" s="26">
        <v>440</v>
      </c>
      <c r="O58" s="27">
        <v>100</v>
      </c>
    </row>
    <row r="59" spans="1:15">
      <c r="A59" s="3"/>
      <c r="B59" s="3"/>
      <c r="C59" s="23" t="s">
        <v>45</v>
      </c>
      <c r="D59" s="44" t="s">
        <v>46</v>
      </c>
      <c r="E59" s="25">
        <v>0</v>
      </c>
      <c r="F59" s="26">
        <v>0</v>
      </c>
      <c r="G59" s="26">
        <v>41000000</v>
      </c>
      <c r="H59" s="26">
        <v>1.4</v>
      </c>
      <c r="I59" s="26">
        <v>0</v>
      </c>
      <c r="J59" s="26">
        <v>0</v>
      </c>
      <c r="K59" s="26">
        <v>-41000000</v>
      </c>
      <c r="L59" s="25">
        <v>0</v>
      </c>
      <c r="M59" s="26">
        <v>0</v>
      </c>
      <c r="N59" s="26">
        <v>0</v>
      </c>
      <c r="O59" s="27">
        <v>0</v>
      </c>
    </row>
    <row r="60" spans="1:15">
      <c r="A60" s="3"/>
      <c r="B60" s="3"/>
      <c r="C60" s="23" t="s">
        <v>47</v>
      </c>
      <c r="D60" s="44" t="s">
        <v>48</v>
      </c>
      <c r="E60" s="25">
        <v>2839245</v>
      </c>
      <c r="F60" s="26">
        <v>0.1</v>
      </c>
      <c r="G60" s="26">
        <v>3000000</v>
      </c>
      <c r="H60" s="26">
        <v>0.1</v>
      </c>
      <c r="I60" s="26">
        <v>3100000</v>
      </c>
      <c r="J60" s="26">
        <v>0.1</v>
      </c>
      <c r="K60" s="26">
        <v>100000</v>
      </c>
      <c r="L60" s="25">
        <v>2952018</v>
      </c>
      <c r="M60" s="26">
        <v>0.1</v>
      </c>
      <c r="N60" s="26">
        <v>147982</v>
      </c>
      <c r="O60" s="27">
        <v>95.2</v>
      </c>
    </row>
    <row r="61" spans="1:15">
      <c r="A61" s="3"/>
      <c r="B61" s="3"/>
      <c r="C61" s="23"/>
      <c r="D61" s="45" t="s">
        <v>143</v>
      </c>
      <c r="E61" s="30">
        <v>165942390</v>
      </c>
      <c r="F61" s="31">
        <v>6.2</v>
      </c>
      <c r="G61" s="31">
        <v>157000000</v>
      </c>
      <c r="H61" s="31">
        <v>5.2</v>
      </c>
      <c r="I61" s="31">
        <v>96400000</v>
      </c>
      <c r="J61" s="31">
        <v>3.2</v>
      </c>
      <c r="K61" s="31">
        <v>-60600000</v>
      </c>
      <c r="L61" s="30">
        <v>77951436</v>
      </c>
      <c r="M61" s="31">
        <v>2.9</v>
      </c>
      <c r="N61" s="31">
        <v>18448564</v>
      </c>
      <c r="O61" s="32">
        <v>80.900000000000006</v>
      </c>
    </row>
    <row r="62" spans="1:15">
      <c r="A62" s="3"/>
      <c r="B62" s="3"/>
      <c r="C62" s="23" t="s">
        <v>153</v>
      </c>
      <c r="D62" s="44" t="s">
        <v>154</v>
      </c>
      <c r="E62" s="25"/>
      <c r="F62" s="26"/>
      <c r="G62" s="26"/>
      <c r="H62" s="26"/>
      <c r="I62" s="26"/>
      <c r="J62" s="26"/>
      <c r="K62" s="26"/>
      <c r="L62" s="25"/>
      <c r="M62" s="26"/>
      <c r="N62" s="26"/>
      <c r="O62" s="27"/>
    </row>
    <row r="63" spans="1:15">
      <c r="A63" s="3"/>
      <c r="B63" s="3"/>
      <c r="C63" s="23"/>
      <c r="D63" s="45" t="s">
        <v>144</v>
      </c>
      <c r="E63" s="30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0">
        <v>0</v>
      </c>
      <c r="M63" s="31">
        <v>0</v>
      </c>
      <c r="N63" s="31">
        <v>0</v>
      </c>
      <c r="O63" s="32">
        <v>0</v>
      </c>
    </row>
    <row r="64" spans="1:15">
      <c r="A64" s="3"/>
      <c r="B64" s="3"/>
      <c r="C64" s="23"/>
      <c r="D64" s="43" t="s">
        <v>156</v>
      </c>
      <c r="E64" s="35">
        <v>2523451206</v>
      </c>
      <c r="F64" s="36">
        <v>100</v>
      </c>
      <c r="G64" s="36"/>
      <c r="H64" s="36"/>
      <c r="I64" s="36"/>
      <c r="J64" s="36"/>
      <c r="K64" s="36"/>
      <c r="L64" s="35">
        <v>2725340532</v>
      </c>
      <c r="M64" s="36">
        <v>100</v>
      </c>
      <c r="N64" s="36"/>
      <c r="O64" s="37"/>
    </row>
    <row r="65" spans="1:15">
      <c r="A65" s="3"/>
      <c r="B65" s="3"/>
      <c r="C65" s="23"/>
      <c r="D65" s="43" t="s">
        <v>157</v>
      </c>
      <c r="E65" s="35">
        <v>2523451206</v>
      </c>
      <c r="F65" s="36">
        <v>100</v>
      </c>
      <c r="G65" s="36"/>
      <c r="H65" s="36"/>
      <c r="I65" s="36"/>
      <c r="J65" s="36"/>
      <c r="K65" s="36"/>
      <c r="L65" s="35">
        <v>2725340532</v>
      </c>
      <c r="M65" s="36">
        <v>100</v>
      </c>
      <c r="N65" s="36"/>
      <c r="O65" s="37"/>
    </row>
    <row r="66" spans="1:15">
      <c r="A66" s="3"/>
      <c r="B66" s="3"/>
      <c r="C66" s="23" t="s">
        <v>153</v>
      </c>
      <c r="D66" s="44" t="s">
        <v>154</v>
      </c>
      <c r="E66" s="25"/>
      <c r="F66" s="26"/>
      <c r="G66" s="26"/>
      <c r="H66" s="26"/>
      <c r="I66" s="26"/>
      <c r="J66" s="26"/>
      <c r="K66" s="26"/>
      <c r="L66" s="25"/>
      <c r="M66" s="26"/>
      <c r="N66" s="26"/>
      <c r="O66" s="27"/>
    </row>
    <row r="67" spans="1:15">
      <c r="A67" s="3"/>
      <c r="B67" s="3"/>
      <c r="C67" s="23" t="s">
        <v>5</v>
      </c>
      <c r="D67" s="44" t="s">
        <v>6</v>
      </c>
      <c r="E67" s="25">
        <v>2523451206</v>
      </c>
      <c r="F67" s="26">
        <v>100</v>
      </c>
      <c r="G67" s="26"/>
      <c r="H67" s="26"/>
      <c r="I67" s="26"/>
      <c r="J67" s="26"/>
      <c r="K67" s="26"/>
      <c r="L67" s="25">
        <v>2725331549</v>
      </c>
      <c r="M67" s="26">
        <v>100</v>
      </c>
      <c r="N67" s="26"/>
      <c r="O67" s="27"/>
    </row>
    <row r="68" spans="1:15">
      <c r="A68" s="3"/>
      <c r="B68" s="3"/>
      <c r="C68" s="23" t="s">
        <v>158</v>
      </c>
      <c r="D68" s="44" t="s">
        <v>159</v>
      </c>
      <c r="E68" s="25">
        <v>0</v>
      </c>
      <c r="F68" s="26">
        <v>0</v>
      </c>
      <c r="G68" s="26"/>
      <c r="H68" s="26"/>
      <c r="I68" s="26"/>
      <c r="J68" s="26"/>
      <c r="K68" s="26"/>
      <c r="L68" s="25">
        <v>8983</v>
      </c>
      <c r="M68" s="26">
        <v>0</v>
      </c>
      <c r="N68" s="26"/>
      <c r="O68" s="27"/>
    </row>
    <row r="69" spans="1:15">
      <c r="A69" s="3"/>
      <c r="B69" s="3"/>
      <c r="C69" s="23" t="s">
        <v>153</v>
      </c>
      <c r="D69" s="44" t="s">
        <v>154</v>
      </c>
      <c r="E69" s="25"/>
      <c r="F69" s="26"/>
      <c r="G69" s="26"/>
      <c r="H69" s="26"/>
      <c r="I69" s="26"/>
      <c r="J69" s="26"/>
      <c r="K69" s="26"/>
      <c r="L69" s="25"/>
      <c r="M69" s="26"/>
      <c r="N69" s="26"/>
      <c r="O69" s="27"/>
    </row>
    <row r="70" spans="1:15">
      <c r="A70" s="3"/>
      <c r="B70" s="3"/>
      <c r="C70" s="23"/>
      <c r="D70" s="46" t="s">
        <v>149</v>
      </c>
      <c r="E70" s="47">
        <v>5198874977</v>
      </c>
      <c r="F70" s="48"/>
      <c r="G70" s="48">
        <v>3009147000</v>
      </c>
      <c r="H70" s="48"/>
      <c r="I70" s="48">
        <v>2990607000</v>
      </c>
      <c r="J70" s="48"/>
      <c r="K70" s="48">
        <v>-18540000</v>
      </c>
      <c r="L70" s="47">
        <v>5438355645.6000004</v>
      </c>
      <c r="M70" s="48"/>
      <c r="N70" s="48">
        <v>277591886.39999998</v>
      </c>
      <c r="O70" s="49"/>
    </row>
    <row r="71" spans="1:15">
      <c r="A71" s="3"/>
      <c r="B71" s="3"/>
      <c r="C71" s="1"/>
      <c r="D71" s="3"/>
      <c r="E71" s="3"/>
      <c r="F71" s="3"/>
      <c r="G71" s="3"/>
      <c r="H71" s="3"/>
      <c r="I71" s="3"/>
      <c r="J71" s="3"/>
      <c r="K71" s="3"/>
      <c r="L71" s="3"/>
      <c r="M71" s="3"/>
    </row>
  </sheetData>
  <mergeCells count="20">
    <mergeCell ref="A3:B3"/>
    <mergeCell ref="D7:F7"/>
    <mergeCell ref="G7:H7"/>
    <mergeCell ref="I7:O7"/>
    <mergeCell ref="C8:D11"/>
    <mergeCell ref="E8:O8"/>
    <mergeCell ref="N9:N10"/>
    <mergeCell ref="O9:O10"/>
    <mergeCell ref="C1:O1"/>
    <mergeCell ref="C2:O2"/>
    <mergeCell ref="C3:O3"/>
    <mergeCell ref="C5:C6"/>
    <mergeCell ref="D5:F6"/>
    <mergeCell ref="G5:H6"/>
    <mergeCell ref="I5:O6"/>
    <mergeCell ref="C12:D12"/>
    <mergeCell ref="C33:D33"/>
    <mergeCell ref="G9:H9"/>
    <mergeCell ref="I9:J9"/>
    <mergeCell ref="L9:M9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2"/>
  <sheetViews>
    <sheetView workbookViewId="0">
      <selection activeCell="D89" sqref="D89"/>
    </sheetView>
  </sheetViews>
  <sheetFormatPr defaultRowHeight="12"/>
  <cols>
    <col min="1" max="2" width="9.140625" style="2"/>
    <col min="3" max="3" width="40.28515625" style="2" customWidth="1"/>
    <col min="4" max="4" width="13.42578125" style="2" customWidth="1"/>
    <col min="5" max="5" width="9.28515625" style="2" bestFit="1" customWidth="1"/>
    <col min="6" max="6" width="11.140625" style="2" bestFit="1" customWidth="1"/>
    <col min="7" max="7" width="11.85546875" style="2" customWidth="1"/>
    <col min="8" max="9" width="11.140625" style="2" customWidth="1"/>
    <col min="10" max="10" width="10.5703125" style="2" customWidth="1"/>
    <col min="11" max="11" width="13.42578125" style="2" customWidth="1"/>
    <col min="12" max="12" width="11" style="2" customWidth="1"/>
    <col min="13" max="13" width="9.5703125" style="2" bestFit="1" customWidth="1"/>
    <col min="14" max="14" width="9.28515625" style="2" bestFit="1" customWidth="1"/>
    <col min="15" max="16384" width="9.140625" style="2"/>
  </cols>
  <sheetData>
    <row r="1" spans="2:14" ht="15">
      <c r="B1" s="58" t="s">
        <v>93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2:14">
      <c r="B2" s="59" t="s">
        <v>90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2:14">
      <c r="B3" s="60" t="s">
        <v>94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5.7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2:14" ht="13.5" thickTop="1" thickBot="1">
      <c r="B5" s="61" t="s">
        <v>95</v>
      </c>
      <c r="C5" s="62" t="s">
        <v>91</v>
      </c>
      <c r="D5" s="62"/>
      <c r="E5" s="62"/>
      <c r="F5" s="63" t="s">
        <v>96</v>
      </c>
      <c r="G5" s="63"/>
      <c r="H5" s="64" t="s">
        <v>0</v>
      </c>
      <c r="I5" s="64"/>
      <c r="J5" s="64"/>
      <c r="K5" s="64"/>
      <c r="L5" s="64"/>
      <c r="M5" s="64"/>
      <c r="N5" s="64"/>
    </row>
    <row r="6" spans="2:14" ht="12.75" thickTop="1">
      <c r="B6" s="61"/>
      <c r="C6" s="62"/>
      <c r="D6" s="62"/>
      <c r="E6" s="62"/>
      <c r="F6" s="63"/>
      <c r="G6" s="63"/>
      <c r="H6" s="64"/>
      <c r="I6" s="64"/>
      <c r="J6" s="64"/>
      <c r="K6" s="64"/>
      <c r="L6" s="64"/>
      <c r="M6" s="64"/>
      <c r="N6" s="64"/>
    </row>
    <row r="7" spans="2:14">
      <c r="B7" s="5" t="s">
        <v>97</v>
      </c>
      <c r="C7" s="65" t="s">
        <v>50</v>
      </c>
      <c r="D7" s="65"/>
      <c r="E7" s="65"/>
      <c r="F7" s="66" t="s">
        <v>98</v>
      </c>
      <c r="G7" s="66"/>
      <c r="H7" s="67" t="s">
        <v>49</v>
      </c>
      <c r="I7" s="67"/>
      <c r="J7" s="67"/>
      <c r="K7" s="67"/>
      <c r="L7" s="67"/>
      <c r="M7" s="67"/>
      <c r="N7" s="67"/>
    </row>
    <row r="8" spans="2:14" ht="12.75" thickBot="1">
      <c r="B8" s="68" t="s">
        <v>99</v>
      </c>
      <c r="C8" s="68"/>
      <c r="D8" s="69" t="s">
        <v>100</v>
      </c>
      <c r="E8" s="69"/>
      <c r="F8" s="69"/>
      <c r="G8" s="69"/>
      <c r="H8" s="69"/>
      <c r="I8" s="69"/>
      <c r="J8" s="69"/>
      <c r="K8" s="69"/>
      <c r="L8" s="69"/>
      <c r="M8" s="69"/>
      <c r="N8" s="69"/>
    </row>
    <row r="9" spans="2:14" ht="13.5" thickTop="1" thickBot="1">
      <c r="B9" s="68"/>
      <c r="C9" s="68"/>
      <c r="D9" s="6" t="s">
        <v>101</v>
      </c>
      <c r="E9" s="7">
        <v>2023</v>
      </c>
      <c r="F9" s="70" t="s">
        <v>102</v>
      </c>
      <c r="G9" s="70"/>
      <c r="H9" s="70" t="s">
        <v>102</v>
      </c>
      <c r="I9" s="70"/>
      <c r="J9" s="8" t="s">
        <v>102</v>
      </c>
      <c r="K9" s="70" t="s">
        <v>102</v>
      </c>
      <c r="L9" s="70"/>
      <c r="M9" s="71" t="s">
        <v>103</v>
      </c>
      <c r="N9" s="72" t="s">
        <v>104</v>
      </c>
    </row>
    <row r="10" spans="2:14" ht="37.5" thickTop="1" thickBot="1">
      <c r="B10" s="68"/>
      <c r="C10" s="68"/>
      <c r="D10" s="9" t="s">
        <v>105</v>
      </c>
      <c r="E10" s="10" t="s">
        <v>106</v>
      </c>
      <c r="F10" s="11" t="s">
        <v>107</v>
      </c>
      <c r="G10" s="12" t="s">
        <v>106</v>
      </c>
      <c r="H10" s="11" t="s">
        <v>108</v>
      </c>
      <c r="I10" s="12" t="s">
        <v>106</v>
      </c>
      <c r="J10" s="13" t="s">
        <v>109</v>
      </c>
      <c r="K10" s="11" t="s">
        <v>110</v>
      </c>
      <c r="L10" s="12" t="s">
        <v>106</v>
      </c>
      <c r="M10" s="71"/>
      <c r="N10" s="72"/>
    </row>
    <row r="11" spans="2:14" ht="13.5" thickTop="1" thickBot="1">
      <c r="B11" s="68"/>
      <c r="C11" s="68"/>
      <c r="D11" s="14" t="s">
        <v>111</v>
      </c>
      <c r="E11" s="14" t="s">
        <v>112</v>
      </c>
      <c r="F11" s="14" t="s">
        <v>113</v>
      </c>
      <c r="G11" s="14" t="s">
        <v>114</v>
      </c>
      <c r="H11" s="14" t="s">
        <v>115</v>
      </c>
      <c r="I11" s="14" t="s">
        <v>116</v>
      </c>
      <c r="J11" s="14" t="s">
        <v>117</v>
      </c>
      <c r="K11" s="14" t="s">
        <v>118</v>
      </c>
      <c r="L11" s="14" t="s">
        <v>119</v>
      </c>
      <c r="M11" s="14" t="s">
        <v>120</v>
      </c>
      <c r="N11" s="15" t="s">
        <v>121</v>
      </c>
    </row>
    <row r="12" spans="2:14" ht="12.75" thickTop="1">
      <c r="B12" s="56" t="s">
        <v>122</v>
      </c>
      <c r="C12" s="56"/>
      <c r="D12" s="16"/>
      <c r="E12" s="17"/>
      <c r="F12" s="16"/>
      <c r="G12" s="17"/>
      <c r="H12" s="16"/>
      <c r="I12" s="17"/>
      <c r="J12" s="18"/>
      <c r="K12" s="16"/>
      <c r="L12" s="17"/>
      <c r="M12" s="16"/>
      <c r="N12" s="19"/>
    </row>
    <row r="13" spans="2:14">
      <c r="B13" s="20" t="s">
        <v>92</v>
      </c>
      <c r="C13" s="21" t="s">
        <v>123</v>
      </c>
      <c r="D13" s="16"/>
      <c r="E13" s="17"/>
      <c r="F13" s="16"/>
      <c r="G13" s="17"/>
      <c r="H13" s="16"/>
      <c r="I13" s="17"/>
      <c r="J13" s="22"/>
      <c r="K13" s="16"/>
      <c r="L13" s="17"/>
      <c r="M13" s="16"/>
      <c r="N13" s="19"/>
    </row>
    <row r="14" spans="2:14">
      <c r="B14" s="23" t="s">
        <v>124</v>
      </c>
      <c r="C14" s="24" t="s">
        <v>125</v>
      </c>
      <c r="D14" s="25">
        <v>1245252784</v>
      </c>
      <c r="E14" s="52">
        <f>D14/D$29</f>
        <v>0.32542475278565985</v>
      </c>
      <c r="F14" s="26">
        <v>1488607000</v>
      </c>
      <c r="G14" s="52">
        <f>F14/F$29</f>
        <v>0.325431430721973</v>
      </c>
      <c r="H14" s="26">
        <v>1360307000</v>
      </c>
      <c r="I14" s="52">
        <f>H14/H$29</f>
        <v>0.34645789818321299</v>
      </c>
      <c r="J14" s="26">
        <v>-128300000</v>
      </c>
      <c r="K14" s="25">
        <v>1354454108</v>
      </c>
      <c r="L14" s="52">
        <f>K14/K$29</f>
        <v>0.36394073023462531</v>
      </c>
      <c r="M14" s="26">
        <v>5852892</v>
      </c>
      <c r="N14" s="51">
        <f>K14/H14</f>
        <v>0.99569737419567794</v>
      </c>
    </row>
    <row r="15" spans="2:14">
      <c r="B15" s="23" t="s">
        <v>126</v>
      </c>
      <c r="C15" s="24" t="s">
        <v>127</v>
      </c>
      <c r="D15" s="25">
        <v>206187656</v>
      </c>
      <c r="E15" s="52">
        <f t="shared" ref="E15:E29" si="0">D15/D$29</f>
        <v>5.3883490840888316E-2</v>
      </c>
      <c r="F15" s="26">
        <v>257750000</v>
      </c>
      <c r="G15" s="52">
        <f t="shared" ref="G15:G29" si="1">F15/F$29</f>
        <v>5.6347948967449796E-2</v>
      </c>
      <c r="H15" s="26">
        <v>224750000</v>
      </c>
      <c r="I15" s="52">
        <f t="shared" ref="I15:I29" si="2">H15/H$29</f>
        <v>5.724179366619235E-2</v>
      </c>
      <c r="J15" s="26">
        <v>-33000000</v>
      </c>
      <c r="K15" s="25">
        <v>222861068</v>
      </c>
      <c r="L15" s="52">
        <f t="shared" ref="L15:L29" si="3">K15/K$29</f>
        <v>5.9882589856480019E-2</v>
      </c>
      <c r="M15" s="26">
        <v>1888932</v>
      </c>
      <c r="N15" s="51">
        <f t="shared" ref="N15:N29" si="4">K15/H15</f>
        <v>0.99159540823136816</v>
      </c>
    </row>
    <row r="16" spans="2:14">
      <c r="B16" s="23" t="s">
        <v>128</v>
      </c>
      <c r="C16" s="24" t="s">
        <v>129</v>
      </c>
      <c r="D16" s="25">
        <v>2264083371.6300001</v>
      </c>
      <c r="E16" s="52">
        <f t="shared" si="0"/>
        <v>0.59167807610283252</v>
      </c>
      <c r="F16" s="26">
        <v>2573191000</v>
      </c>
      <c r="G16" s="52">
        <f t="shared" si="1"/>
        <v>0.56253747876431082</v>
      </c>
      <c r="H16" s="26">
        <v>2198991000</v>
      </c>
      <c r="I16" s="52">
        <f t="shared" si="2"/>
        <v>0.56006313279561282</v>
      </c>
      <c r="J16" s="26">
        <v>-374200000</v>
      </c>
      <c r="K16" s="25">
        <v>2100172832.4300001</v>
      </c>
      <c r="L16" s="52">
        <f t="shared" si="3"/>
        <v>0.56431475214920734</v>
      </c>
      <c r="M16" s="26">
        <v>98818167.569999993</v>
      </c>
      <c r="N16" s="51">
        <f t="shared" si="4"/>
        <v>0.95506204092240488</v>
      </c>
    </row>
    <row r="17" spans="2:14">
      <c r="B17" s="23" t="s">
        <v>130</v>
      </c>
      <c r="C17" s="24" t="s">
        <v>131</v>
      </c>
      <c r="D17" s="25">
        <v>0</v>
      </c>
      <c r="E17" s="52">
        <f t="shared" si="0"/>
        <v>0</v>
      </c>
      <c r="F17" s="26">
        <v>0</v>
      </c>
      <c r="G17" s="52">
        <f t="shared" si="1"/>
        <v>0</v>
      </c>
      <c r="H17" s="26">
        <v>0</v>
      </c>
      <c r="I17" s="52">
        <f t="shared" si="2"/>
        <v>0</v>
      </c>
      <c r="J17" s="26">
        <v>0</v>
      </c>
      <c r="K17" s="25">
        <v>0</v>
      </c>
      <c r="L17" s="52">
        <f t="shared" si="3"/>
        <v>0</v>
      </c>
      <c r="M17" s="26">
        <v>0</v>
      </c>
      <c r="N17" s="51" t="s">
        <v>178</v>
      </c>
    </row>
    <row r="18" spans="2:14">
      <c r="B18" s="23" t="s">
        <v>132</v>
      </c>
      <c r="C18" s="24" t="s">
        <v>133</v>
      </c>
      <c r="D18" s="25">
        <v>0</v>
      </c>
      <c r="E18" s="52">
        <f t="shared" si="0"/>
        <v>0</v>
      </c>
      <c r="F18" s="26">
        <v>0</v>
      </c>
      <c r="G18" s="52">
        <f t="shared" si="1"/>
        <v>0</v>
      </c>
      <c r="H18" s="26">
        <v>0</v>
      </c>
      <c r="I18" s="52">
        <f t="shared" si="2"/>
        <v>0</v>
      </c>
      <c r="J18" s="26">
        <v>0</v>
      </c>
      <c r="K18" s="25">
        <v>0</v>
      </c>
      <c r="L18" s="52">
        <f t="shared" si="3"/>
        <v>0</v>
      </c>
      <c r="M18" s="26">
        <v>0</v>
      </c>
      <c r="N18" s="51" t="s">
        <v>178</v>
      </c>
    </row>
    <row r="19" spans="2:14">
      <c r="B19" s="23" t="s">
        <v>134</v>
      </c>
      <c r="C19" s="24" t="s">
        <v>135</v>
      </c>
      <c r="D19" s="25">
        <v>6076550</v>
      </c>
      <c r="E19" s="52">
        <f t="shared" si="0"/>
        <v>1.5879986834381585E-3</v>
      </c>
      <c r="F19" s="26">
        <v>10463000</v>
      </c>
      <c r="G19" s="52">
        <f t="shared" si="1"/>
        <v>2.2873660137591742E-3</v>
      </c>
      <c r="H19" s="26">
        <v>10463000</v>
      </c>
      <c r="I19" s="52">
        <f t="shared" si="2"/>
        <v>2.6648315333898578E-3</v>
      </c>
      <c r="J19" s="26">
        <v>0</v>
      </c>
      <c r="K19" s="25">
        <v>5999247</v>
      </c>
      <c r="L19" s="52">
        <f t="shared" si="3"/>
        <v>1.6119928472599718E-3</v>
      </c>
      <c r="M19" s="26">
        <v>4463753</v>
      </c>
      <c r="N19" s="51">
        <f t="shared" si="4"/>
        <v>0.57337732963777122</v>
      </c>
    </row>
    <row r="20" spans="2:14">
      <c r="B20" s="23" t="s">
        <v>136</v>
      </c>
      <c r="C20" s="24" t="s">
        <v>137</v>
      </c>
      <c r="D20" s="25">
        <v>2743160</v>
      </c>
      <c r="E20" s="52">
        <f t="shared" si="0"/>
        <v>7.1687626506162518E-4</v>
      </c>
      <c r="F20" s="26">
        <v>336000</v>
      </c>
      <c r="G20" s="52">
        <f t="shared" si="1"/>
        <v>7.3454552291224559E-5</v>
      </c>
      <c r="H20" s="26">
        <v>7906000</v>
      </c>
      <c r="I20" s="52">
        <f t="shared" si="2"/>
        <v>2.0135867440485727E-3</v>
      </c>
      <c r="J20" s="26">
        <v>7570000</v>
      </c>
      <c r="K20" s="25">
        <v>7678020</v>
      </c>
      <c r="L20" s="52">
        <f t="shared" si="3"/>
        <v>2.0630778031174592E-3</v>
      </c>
      <c r="M20" s="26">
        <v>227980</v>
      </c>
      <c r="N20" s="51">
        <f t="shared" si="4"/>
        <v>0.9711636731596256</v>
      </c>
    </row>
    <row r="21" spans="2:14">
      <c r="B21" s="28"/>
      <c r="C21" s="29" t="s">
        <v>138</v>
      </c>
      <c r="D21" s="30">
        <v>3724343521.6300001</v>
      </c>
      <c r="E21" s="52">
        <f t="shared" si="0"/>
        <v>0.9732911946778805</v>
      </c>
      <c r="F21" s="31">
        <v>4330347000</v>
      </c>
      <c r="G21" s="52">
        <f t="shared" si="1"/>
        <v>0.94667767901978395</v>
      </c>
      <c r="H21" s="31">
        <v>3802417000</v>
      </c>
      <c r="I21" s="52">
        <f t="shared" si="2"/>
        <v>0.96844124292245648</v>
      </c>
      <c r="J21" s="31">
        <v>-527930000</v>
      </c>
      <c r="K21" s="30">
        <v>3691165275.4299998</v>
      </c>
      <c r="L21" s="52">
        <f t="shared" si="3"/>
        <v>0.99181314289069</v>
      </c>
      <c r="M21" s="31">
        <v>111251724.56999999</v>
      </c>
      <c r="N21" s="51">
        <f t="shared" si="4"/>
        <v>0.97074184010591158</v>
      </c>
    </row>
    <row r="22" spans="2:14">
      <c r="B22" s="23" t="s">
        <v>139</v>
      </c>
      <c r="C22" s="24" t="s">
        <v>140</v>
      </c>
      <c r="D22" s="25">
        <v>0</v>
      </c>
      <c r="E22" s="52">
        <f t="shared" si="0"/>
        <v>0</v>
      </c>
      <c r="F22" s="26">
        <v>0</v>
      </c>
      <c r="G22" s="52">
        <f t="shared" si="1"/>
        <v>0</v>
      </c>
      <c r="H22" s="26">
        <v>0</v>
      </c>
      <c r="I22" s="52">
        <f t="shared" si="2"/>
        <v>0</v>
      </c>
      <c r="J22" s="26">
        <v>0</v>
      </c>
      <c r="K22" s="25">
        <v>0</v>
      </c>
      <c r="L22" s="52">
        <f t="shared" si="3"/>
        <v>0</v>
      </c>
      <c r="M22" s="26">
        <v>0</v>
      </c>
      <c r="N22" s="51" t="s">
        <v>178</v>
      </c>
    </row>
    <row r="23" spans="2:14">
      <c r="B23" s="23" t="s">
        <v>141</v>
      </c>
      <c r="C23" s="24" t="s">
        <v>142</v>
      </c>
      <c r="D23" s="25">
        <v>93464752</v>
      </c>
      <c r="E23" s="52">
        <f t="shared" si="0"/>
        <v>2.4425357007491749E-2</v>
      </c>
      <c r="F23" s="26">
        <v>123220000</v>
      </c>
      <c r="G23" s="52">
        <f t="shared" si="1"/>
        <v>2.6937708134894912E-2</v>
      </c>
      <c r="H23" s="26">
        <v>123220000</v>
      </c>
      <c r="I23" s="52">
        <f t="shared" si="2"/>
        <v>3.138302031389642E-2</v>
      </c>
      <c r="J23" s="26">
        <v>0</v>
      </c>
      <c r="K23" s="25">
        <v>30464263.800000001</v>
      </c>
      <c r="L23" s="52">
        <f t="shared" si="3"/>
        <v>8.1857231987015854E-3</v>
      </c>
      <c r="M23" s="26">
        <v>92755736.200000003</v>
      </c>
      <c r="N23" s="51">
        <f t="shared" si="4"/>
        <v>0.24723473299788995</v>
      </c>
    </row>
    <row r="24" spans="2:14">
      <c r="B24" s="28"/>
      <c r="C24" s="29" t="s">
        <v>143</v>
      </c>
      <c r="D24" s="30">
        <v>93464752</v>
      </c>
      <c r="E24" s="52">
        <f t="shared" si="0"/>
        <v>2.4425357007491749E-2</v>
      </c>
      <c r="F24" s="31">
        <v>123220000</v>
      </c>
      <c r="G24" s="52">
        <f t="shared" si="1"/>
        <v>2.6937708134894912E-2</v>
      </c>
      <c r="H24" s="31">
        <v>123220000</v>
      </c>
      <c r="I24" s="52">
        <f t="shared" si="2"/>
        <v>3.138302031389642E-2</v>
      </c>
      <c r="J24" s="31">
        <v>0</v>
      </c>
      <c r="K24" s="30">
        <v>30464263.800000001</v>
      </c>
      <c r="L24" s="52">
        <f t="shared" si="3"/>
        <v>8.1857231987015854E-3</v>
      </c>
      <c r="M24" s="31">
        <v>92755736.200000003</v>
      </c>
      <c r="N24" s="51">
        <f t="shared" si="4"/>
        <v>0.24723473299788995</v>
      </c>
    </row>
    <row r="25" spans="2:14">
      <c r="B25" s="23" t="s">
        <v>139</v>
      </c>
      <c r="C25" s="24" t="s">
        <v>140</v>
      </c>
      <c r="D25" s="25">
        <v>0</v>
      </c>
      <c r="E25" s="52">
        <f t="shared" si="0"/>
        <v>0</v>
      </c>
      <c r="F25" s="26">
        <v>120690000</v>
      </c>
      <c r="G25" s="52">
        <f t="shared" si="1"/>
        <v>2.638461284532111E-2</v>
      </c>
      <c r="H25" s="26">
        <v>690000</v>
      </c>
      <c r="I25" s="52">
        <f t="shared" si="2"/>
        <v>1.7573676364704213E-4</v>
      </c>
      <c r="J25" s="26">
        <v>-120000000</v>
      </c>
      <c r="K25" s="25">
        <v>4220</v>
      </c>
      <c r="L25" s="52">
        <f t="shared" si="3"/>
        <v>1.1339106083541953E-6</v>
      </c>
      <c r="M25" s="26">
        <v>685780</v>
      </c>
      <c r="N25" s="51">
        <f t="shared" si="4"/>
        <v>6.1159420289855077E-3</v>
      </c>
    </row>
    <row r="26" spans="2:14">
      <c r="B26" s="23" t="s">
        <v>141</v>
      </c>
      <c r="C26" s="24" t="s">
        <v>142</v>
      </c>
      <c r="D26" s="25">
        <v>8737720</v>
      </c>
      <c r="E26" s="52">
        <f t="shared" si="0"/>
        <v>2.2834483146277518E-3</v>
      </c>
      <c r="F26" s="26">
        <v>0</v>
      </c>
      <c r="G26" s="52">
        <f t="shared" si="1"/>
        <v>0</v>
      </c>
      <c r="H26" s="26">
        <v>0</v>
      </c>
      <c r="I26" s="52">
        <f t="shared" si="2"/>
        <v>0</v>
      </c>
      <c r="J26" s="26">
        <v>0</v>
      </c>
      <c r="K26" s="25">
        <v>0</v>
      </c>
      <c r="L26" s="52">
        <f t="shared" si="3"/>
        <v>0</v>
      </c>
      <c r="M26" s="26">
        <v>0</v>
      </c>
      <c r="N26" s="51" t="s">
        <v>178</v>
      </c>
    </row>
    <row r="27" spans="2:14">
      <c r="B27" s="28"/>
      <c r="C27" s="29" t="s">
        <v>144</v>
      </c>
      <c r="D27" s="30">
        <v>8737720</v>
      </c>
      <c r="E27" s="52">
        <f t="shared" si="0"/>
        <v>2.2834483146277518E-3</v>
      </c>
      <c r="F27" s="31">
        <v>120690000</v>
      </c>
      <c r="G27" s="52">
        <f t="shared" si="1"/>
        <v>2.638461284532111E-2</v>
      </c>
      <c r="H27" s="31">
        <v>690000</v>
      </c>
      <c r="I27" s="52">
        <f t="shared" si="2"/>
        <v>1.7573676364704213E-4</v>
      </c>
      <c r="J27" s="31">
        <v>-120000000</v>
      </c>
      <c r="K27" s="30">
        <v>4220</v>
      </c>
      <c r="L27" s="52">
        <f t="shared" si="3"/>
        <v>1.1339106083541953E-6</v>
      </c>
      <c r="M27" s="31">
        <v>685780</v>
      </c>
      <c r="N27" s="51">
        <f t="shared" si="4"/>
        <v>6.1159420289855077E-3</v>
      </c>
    </row>
    <row r="28" spans="2:14">
      <c r="B28" s="33"/>
      <c r="C28" s="34" t="s">
        <v>145</v>
      </c>
      <c r="D28" s="35">
        <v>102202472</v>
      </c>
      <c r="E28" s="54">
        <f t="shared" si="0"/>
        <v>2.67088053221195E-2</v>
      </c>
      <c r="F28" s="36">
        <v>243910000</v>
      </c>
      <c r="G28" s="54">
        <f t="shared" si="1"/>
        <v>5.3322320980216019E-2</v>
      </c>
      <c r="H28" s="36">
        <v>123910000</v>
      </c>
      <c r="I28" s="54">
        <f t="shared" si="2"/>
        <v>3.1558757077543464E-2</v>
      </c>
      <c r="J28" s="36">
        <v>-120000000</v>
      </c>
      <c r="K28" s="35">
        <v>30468483.800000001</v>
      </c>
      <c r="L28" s="54">
        <f t="shared" si="3"/>
        <v>8.1868571093099401E-3</v>
      </c>
      <c r="M28" s="36">
        <v>93441516.200000003</v>
      </c>
      <c r="N28" s="55">
        <f t="shared" si="4"/>
        <v>0.24589204906787185</v>
      </c>
    </row>
    <row r="29" spans="2:14">
      <c r="B29" s="33"/>
      <c r="C29" s="34" t="s">
        <v>146</v>
      </c>
      <c r="D29" s="35">
        <v>3826545993.6300001</v>
      </c>
      <c r="E29" s="54">
        <f t="shared" si="0"/>
        <v>1</v>
      </c>
      <c r="F29" s="36">
        <v>4574257000</v>
      </c>
      <c r="G29" s="54">
        <f t="shared" si="1"/>
        <v>1</v>
      </c>
      <c r="H29" s="36">
        <v>3926327000</v>
      </c>
      <c r="I29" s="54">
        <f t="shared" si="2"/>
        <v>1</v>
      </c>
      <c r="J29" s="36">
        <v>-647930000</v>
      </c>
      <c r="K29" s="35">
        <v>3721633759.23</v>
      </c>
      <c r="L29" s="54">
        <f t="shared" si="3"/>
        <v>1</v>
      </c>
      <c r="M29" s="36">
        <v>204693240.77000001</v>
      </c>
      <c r="N29" s="55">
        <f t="shared" si="4"/>
        <v>0.94786648163283393</v>
      </c>
    </row>
    <row r="30" spans="2:14">
      <c r="B30" s="28"/>
      <c r="C30" s="29" t="s">
        <v>147</v>
      </c>
      <c r="D30" s="30">
        <v>177725862.36000001</v>
      </c>
      <c r="E30" s="31"/>
      <c r="F30" s="31"/>
      <c r="G30" s="31"/>
      <c r="H30" s="31"/>
      <c r="I30" s="31"/>
      <c r="J30" s="31"/>
      <c r="K30" s="30">
        <v>197840174</v>
      </c>
      <c r="L30" s="31"/>
      <c r="M30" s="31"/>
      <c r="N30" s="32"/>
    </row>
    <row r="31" spans="2:14">
      <c r="B31" s="28"/>
      <c r="C31" s="29" t="s">
        <v>148</v>
      </c>
      <c r="D31" s="30">
        <v>2862760</v>
      </c>
      <c r="E31" s="31"/>
      <c r="F31" s="31"/>
      <c r="G31" s="31"/>
      <c r="H31" s="31"/>
      <c r="I31" s="31"/>
      <c r="J31" s="31"/>
      <c r="K31" s="30">
        <v>3405313</v>
      </c>
      <c r="L31" s="31"/>
      <c r="M31" s="31"/>
      <c r="N31" s="32"/>
    </row>
    <row r="32" spans="2:14" ht="12.75" thickBot="1">
      <c r="B32" s="33"/>
      <c r="C32" s="34" t="s">
        <v>149</v>
      </c>
      <c r="D32" s="35">
        <v>4007134615.9899998</v>
      </c>
      <c r="E32" s="36"/>
      <c r="F32" s="36"/>
      <c r="G32" s="36"/>
      <c r="H32" s="36"/>
      <c r="I32" s="36"/>
      <c r="J32" s="36"/>
      <c r="K32" s="35">
        <v>3922879246.23</v>
      </c>
      <c r="L32" s="36"/>
      <c r="M32" s="36"/>
      <c r="N32" s="37"/>
    </row>
    <row r="33" spans="2:14" ht="12.75" thickTop="1">
      <c r="B33" s="57" t="s">
        <v>150</v>
      </c>
      <c r="C33" s="57"/>
      <c r="D33" s="38"/>
      <c r="E33" s="39"/>
      <c r="F33" s="38"/>
      <c r="G33" s="39"/>
      <c r="H33" s="38"/>
      <c r="I33" s="39"/>
      <c r="J33" s="40"/>
      <c r="K33" s="38"/>
      <c r="L33" s="39"/>
      <c r="M33" s="38"/>
      <c r="N33" s="41"/>
    </row>
    <row r="34" spans="2:14">
      <c r="B34" s="42" t="s">
        <v>151</v>
      </c>
      <c r="C34" s="21" t="s">
        <v>123</v>
      </c>
      <c r="D34" s="16"/>
      <c r="E34" s="17"/>
      <c r="F34" s="16"/>
      <c r="G34" s="17"/>
      <c r="H34" s="16"/>
      <c r="I34" s="17"/>
      <c r="J34" s="22"/>
      <c r="K34" s="16"/>
      <c r="L34" s="17"/>
      <c r="M34" s="16"/>
      <c r="N34" s="19"/>
    </row>
    <row r="35" spans="2:14">
      <c r="B35" s="23"/>
      <c r="C35" s="43" t="s">
        <v>152</v>
      </c>
      <c r="D35" s="35">
        <v>3724343521.6300001</v>
      </c>
      <c r="E35" s="36">
        <v>97.3</v>
      </c>
      <c r="F35" s="36">
        <v>4330347000</v>
      </c>
      <c r="G35" s="36">
        <v>94.7</v>
      </c>
      <c r="H35" s="36">
        <v>3802417000</v>
      </c>
      <c r="I35" s="36">
        <v>96.8</v>
      </c>
      <c r="J35" s="36">
        <v>-527930000</v>
      </c>
      <c r="K35" s="35">
        <v>3691165275.4299998</v>
      </c>
      <c r="L35" s="36">
        <v>99.2</v>
      </c>
      <c r="M35" s="36">
        <v>111251724.56999999</v>
      </c>
      <c r="N35" s="37">
        <v>97.1</v>
      </c>
    </row>
    <row r="36" spans="2:14">
      <c r="B36" s="23" t="s">
        <v>153</v>
      </c>
      <c r="C36" s="44" t="s">
        <v>154</v>
      </c>
      <c r="D36" s="25"/>
      <c r="E36" s="26"/>
      <c r="F36" s="26"/>
      <c r="G36" s="26"/>
      <c r="H36" s="26"/>
      <c r="I36" s="26"/>
      <c r="J36" s="26"/>
      <c r="K36" s="25"/>
      <c r="L36" s="26"/>
      <c r="M36" s="26"/>
      <c r="N36" s="27"/>
    </row>
    <row r="37" spans="2:14">
      <c r="B37" s="23" t="s">
        <v>51</v>
      </c>
      <c r="C37" s="44" t="s">
        <v>52</v>
      </c>
      <c r="D37" s="25">
        <v>1895420830.6300001</v>
      </c>
      <c r="E37" s="26">
        <v>49.5</v>
      </c>
      <c r="F37" s="26">
        <v>2369423000</v>
      </c>
      <c r="G37" s="26">
        <v>51.8</v>
      </c>
      <c r="H37" s="26">
        <v>2089343000</v>
      </c>
      <c r="I37" s="26">
        <v>53.2</v>
      </c>
      <c r="J37" s="26">
        <v>-280080000</v>
      </c>
      <c r="K37" s="25">
        <v>2032600029.4300001</v>
      </c>
      <c r="L37" s="26">
        <v>54.6</v>
      </c>
      <c r="M37" s="26">
        <v>56742970.57</v>
      </c>
      <c r="N37" s="27">
        <v>97.3</v>
      </c>
    </row>
    <row r="38" spans="2:14">
      <c r="B38" s="23" t="s">
        <v>53</v>
      </c>
      <c r="C38" s="44" t="s">
        <v>54</v>
      </c>
      <c r="D38" s="25">
        <v>114700000</v>
      </c>
      <c r="E38" s="26">
        <v>3</v>
      </c>
      <c r="F38" s="26">
        <v>53235000</v>
      </c>
      <c r="G38" s="26">
        <v>1.2</v>
      </c>
      <c r="H38" s="26">
        <v>41235000</v>
      </c>
      <c r="I38" s="26">
        <v>1.1000000000000001</v>
      </c>
      <c r="J38" s="26">
        <v>-12000000</v>
      </c>
      <c r="K38" s="25">
        <v>41145766</v>
      </c>
      <c r="L38" s="26">
        <v>1.1000000000000001</v>
      </c>
      <c r="M38" s="26">
        <v>89234</v>
      </c>
      <c r="N38" s="27">
        <v>99.8</v>
      </c>
    </row>
    <row r="39" spans="2:14">
      <c r="B39" s="23" t="s">
        <v>55</v>
      </c>
      <c r="C39" s="44" t="s">
        <v>56</v>
      </c>
      <c r="D39" s="25">
        <v>164934156</v>
      </c>
      <c r="E39" s="26">
        <v>4.3</v>
      </c>
      <c r="F39" s="26">
        <v>223589000</v>
      </c>
      <c r="G39" s="26">
        <v>4.9000000000000004</v>
      </c>
      <c r="H39" s="26">
        <v>223589000</v>
      </c>
      <c r="I39" s="26">
        <v>5.7</v>
      </c>
      <c r="J39" s="26">
        <v>0</v>
      </c>
      <c r="K39" s="25">
        <v>199239282</v>
      </c>
      <c r="L39" s="26">
        <v>5.4</v>
      </c>
      <c r="M39" s="26">
        <v>24349718</v>
      </c>
      <c r="N39" s="27">
        <v>89.1</v>
      </c>
    </row>
    <row r="40" spans="2:14">
      <c r="B40" s="23" t="s">
        <v>57</v>
      </c>
      <c r="C40" s="44" t="s">
        <v>58</v>
      </c>
      <c r="D40" s="25">
        <v>8978806</v>
      </c>
      <c r="E40" s="26">
        <v>0.2</v>
      </c>
      <c r="F40" s="26">
        <v>13000000</v>
      </c>
      <c r="G40" s="26">
        <v>0.3</v>
      </c>
      <c r="H40" s="26">
        <v>13000000</v>
      </c>
      <c r="I40" s="26">
        <v>0.3</v>
      </c>
      <c r="J40" s="26">
        <v>0</v>
      </c>
      <c r="K40" s="25">
        <v>6196295</v>
      </c>
      <c r="L40" s="26">
        <v>0.2</v>
      </c>
      <c r="M40" s="26">
        <v>6803705</v>
      </c>
      <c r="N40" s="27">
        <v>47.7</v>
      </c>
    </row>
    <row r="41" spans="2:14">
      <c r="B41" s="23" t="s">
        <v>59</v>
      </c>
      <c r="C41" s="44" t="s">
        <v>60</v>
      </c>
      <c r="D41" s="25">
        <v>1540309729</v>
      </c>
      <c r="E41" s="26">
        <v>40.299999999999997</v>
      </c>
      <c r="F41" s="26">
        <v>1671100000</v>
      </c>
      <c r="G41" s="26">
        <v>36.5</v>
      </c>
      <c r="H41" s="26">
        <v>1435250000</v>
      </c>
      <c r="I41" s="26">
        <v>36.6</v>
      </c>
      <c r="J41" s="26">
        <v>-235850000</v>
      </c>
      <c r="K41" s="25">
        <v>1411983903</v>
      </c>
      <c r="L41" s="26">
        <v>37.9</v>
      </c>
      <c r="M41" s="26">
        <v>23266097</v>
      </c>
      <c r="N41" s="27">
        <v>98.4</v>
      </c>
    </row>
    <row r="42" spans="2:14">
      <c r="B42" s="23"/>
      <c r="C42" s="43" t="s">
        <v>155</v>
      </c>
      <c r="D42" s="35">
        <v>102202472</v>
      </c>
      <c r="E42" s="36">
        <v>2.7</v>
      </c>
      <c r="F42" s="36">
        <v>243910000</v>
      </c>
      <c r="G42" s="36">
        <v>5.3</v>
      </c>
      <c r="H42" s="36">
        <v>123910000</v>
      </c>
      <c r="I42" s="36">
        <v>3.2</v>
      </c>
      <c r="J42" s="36">
        <v>-120000000</v>
      </c>
      <c r="K42" s="35">
        <v>30468483.800000001</v>
      </c>
      <c r="L42" s="36">
        <v>0.8</v>
      </c>
      <c r="M42" s="36">
        <v>93441516.200000003</v>
      </c>
      <c r="N42" s="37">
        <v>24.6</v>
      </c>
    </row>
    <row r="43" spans="2:14">
      <c r="B43" s="23" t="s">
        <v>153</v>
      </c>
      <c r="C43" s="44" t="s">
        <v>154</v>
      </c>
      <c r="D43" s="25"/>
      <c r="E43" s="26"/>
      <c r="F43" s="26"/>
      <c r="G43" s="26"/>
      <c r="H43" s="26"/>
      <c r="I43" s="26"/>
      <c r="J43" s="26"/>
      <c r="K43" s="25"/>
      <c r="L43" s="26"/>
      <c r="M43" s="26"/>
      <c r="N43" s="27"/>
    </row>
    <row r="44" spans="2:14">
      <c r="B44" s="23" t="s">
        <v>61</v>
      </c>
      <c r="C44" s="44" t="s">
        <v>62</v>
      </c>
      <c r="D44" s="25">
        <v>39788637</v>
      </c>
      <c r="E44" s="26">
        <v>1</v>
      </c>
      <c r="F44" s="26">
        <v>26046000</v>
      </c>
      <c r="G44" s="26">
        <v>0.6</v>
      </c>
      <c r="H44" s="26">
        <v>26046000</v>
      </c>
      <c r="I44" s="26">
        <v>0.7</v>
      </c>
      <c r="J44" s="26">
        <v>0</v>
      </c>
      <c r="K44" s="25">
        <v>12695148</v>
      </c>
      <c r="L44" s="26">
        <v>0.3</v>
      </c>
      <c r="M44" s="26">
        <v>13350852</v>
      </c>
      <c r="N44" s="27">
        <v>48.7</v>
      </c>
    </row>
    <row r="45" spans="2:14">
      <c r="B45" s="23" t="s">
        <v>63</v>
      </c>
      <c r="C45" s="44" t="s">
        <v>64</v>
      </c>
      <c r="D45" s="25">
        <v>3598800</v>
      </c>
      <c r="E45" s="26">
        <v>0.1</v>
      </c>
      <c r="F45" s="26">
        <v>22244000</v>
      </c>
      <c r="G45" s="26">
        <v>0.5</v>
      </c>
      <c r="H45" s="26">
        <v>22244000</v>
      </c>
      <c r="I45" s="26">
        <v>0.6</v>
      </c>
      <c r="J45" s="26">
        <v>0</v>
      </c>
      <c r="K45" s="25">
        <v>10207799</v>
      </c>
      <c r="L45" s="26">
        <v>0.3</v>
      </c>
      <c r="M45" s="26">
        <v>12036201</v>
      </c>
      <c r="N45" s="27">
        <v>45.9</v>
      </c>
    </row>
    <row r="46" spans="2:14">
      <c r="B46" s="23" t="s">
        <v>65</v>
      </c>
      <c r="C46" s="44" t="s">
        <v>66</v>
      </c>
      <c r="D46" s="25">
        <v>2774560</v>
      </c>
      <c r="E46" s="26">
        <v>0.1</v>
      </c>
      <c r="F46" s="26">
        <v>3631000</v>
      </c>
      <c r="G46" s="26">
        <v>0.1</v>
      </c>
      <c r="H46" s="26">
        <v>3631000</v>
      </c>
      <c r="I46" s="26">
        <v>0.1</v>
      </c>
      <c r="J46" s="26">
        <v>0</v>
      </c>
      <c r="K46" s="25">
        <v>1648354.8</v>
      </c>
      <c r="L46" s="26">
        <v>0</v>
      </c>
      <c r="M46" s="26">
        <v>1982645.2</v>
      </c>
      <c r="N46" s="27">
        <v>45.4</v>
      </c>
    </row>
    <row r="47" spans="2:14">
      <c r="B47" s="23" t="s">
        <v>67</v>
      </c>
      <c r="C47" s="44" t="s">
        <v>68</v>
      </c>
      <c r="D47" s="25">
        <v>2592170</v>
      </c>
      <c r="E47" s="26">
        <v>0.1</v>
      </c>
      <c r="F47" s="26">
        <v>4000000</v>
      </c>
      <c r="G47" s="26">
        <v>0.1</v>
      </c>
      <c r="H47" s="26">
        <v>4000000</v>
      </c>
      <c r="I47" s="26">
        <v>0.1</v>
      </c>
      <c r="J47" s="26">
        <v>0</v>
      </c>
      <c r="K47" s="25">
        <v>1128000</v>
      </c>
      <c r="L47" s="26">
        <v>0</v>
      </c>
      <c r="M47" s="26">
        <v>2872000</v>
      </c>
      <c r="N47" s="27">
        <v>28.2</v>
      </c>
    </row>
    <row r="48" spans="2:14">
      <c r="B48" s="23" t="s">
        <v>69</v>
      </c>
      <c r="C48" s="44" t="s">
        <v>70</v>
      </c>
      <c r="D48" s="25">
        <v>0</v>
      </c>
      <c r="E48" s="26">
        <v>0</v>
      </c>
      <c r="F48" s="26">
        <v>44000000</v>
      </c>
      <c r="G48" s="26">
        <v>1</v>
      </c>
      <c r="H48" s="26">
        <v>44000000</v>
      </c>
      <c r="I48" s="26">
        <v>1.1000000000000001</v>
      </c>
      <c r="J48" s="26">
        <v>0</v>
      </c>
      <c r="K48" s="25">
        <v>0</v>
      </c>
      <c r="L48" s="26">
        <v>0</v>
      </c>
      <c r="M48" s="26">
        <v>44000000</v>
      </c>
      <c r="N48" s="27">
        <v>0</v>
      </c>
    </row>
    <row r="49" spans="2:14" ht="18">
      <c r="B49" s="23" t="s">
        <v>71</v>
      </c>
      <c r="C49" s="44" t="s">
        <v>160</v>
      </c>
      <c r="D49" s="25">
        <v>2235915</v>
      </c>
      <c r="E49" s="26">
        <v>0.1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5">
        <v>0</v>
      </c>
      <c r="L49" s="26">
        <v>0</v>
      </c>
      <c r="M49" s="26">
        <v>0</v>
      </c>
      <c r="N49" s="27">
        <v>0</v>
      </c>
    </row>
    <row r="50" spans="2:14" ht="18">
      <c r="B50" s="23" t="s">
        <v>72</v>
      </c>
      <c r="C50" s="44" t="s">
        <v>161</v>
      </c>
      <c r="D50" s="25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5">
        <v>0</v>
      </c>
      <c r="L50" s="26">
        <v>0</v>
      </c>
      <c r="M50" s="26">
        <v>0</v>
      </c>
      <c r="N50" s="27">
        <v>0</v>
      </c>
    </row>
    <row r="51" spans="2:14" ht="18">
      <c r="B51" s="23" t="s">
        <v>73</v>
      </c>
      <c r="C51" s="44" t="s">
        <v>162</v>
      </c>
      <c r="D51" s="25">
        <v>38378705</v>
      </c>
      <c r="E51" s="26">
        <v>1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5">
        <v>0</v>
      </c>
      <c r="L51" s="26">
        <v>0</v>
      </c>
      <c r="M51" s="26">
        <v>0</v>
      </c>
      <c r="N51" s="27">
        <v>0</v>
      </c>
    </row>
    <row r="52" spans="2:14">
      <c r="B52" s="23" t="s">
        <v>76</v>
      </c>
      <c r="C52" s="44" t="s">
        <v>77</v>
      </c>
      <c r="D52" s="25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5">
        <v>0</v>
      </c>
      <c r="L52" s="26">
        <v>0</v>
      </c>
      <c r="M52" s="26">
        <v>0</v>
      </c>
      <c r="N52" s="27">
        <v>0</v>
      </c>
    </row>
    <row r="53" spans="2:14" ht="18">
      <c r="B53" s="23" t="s">
        <v>78</v>
      </c>
      <c r="C53" s="44" t="s">
        <v>163</v>
      </c>
      <c r="D53" s="25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5">
        <v>0</v>
      </c>
      <c r="L53" s="26">
        <v>0</v>
      </c>
      <c r="M53" s="26">
        <v>0</v>
      </c>
      <c r="N53" s="27">
        <v>0</v>
      </c>
    </row>
    <row r="54" spans="2:14">
      <c r="B54" s="23" t="s">
        <v>82</v>
      </c>
      <c r="C54" s="44" t="s">
        <v>83</v>
      </c>
      <c r="D54" s="25">
        <v>2104200</v>
      </c>
      <c r="E54" s="26">
        <v>0.1</v>
      </c>
      <c r="F54" s="26">
        <v>7299000</v>
      </c>
      <c r="G54" s="26">
        <v>0.2</v>
      </c>
      <c r="H54" s="26">
        <v>3932000</v>
      </c>
      <c r="I54" s="26">
        <v>0.1</v>
      </c>
      <c r="J54" s="26">
        <v>-3367000</v>
      </c>
      <c r="K54" s="25">
        <v>3040162</v>
      </c>
      <c r="L54" s="26">
        <v>0.1</v>
      </c>
      <c r="M54" s="26">
        <v>891838</v>
      </c>
      <c r="N54" s="27">
        <v>77.3</v>
      </c>
    </row>
    <row r="55" spans="2:14">
      <c r="B55" s="23" t="s">
        <v>1</v>
      </c>
      <c r="C55" s="44" t="s">
        <v>2</v>
      </c>
      <c r="D55" s="25">
        <v>0</v>
      </c>
      <c r="E55" s="26">
        <v>0</v>
      </c>
      <c r="F55" s="26">
        <v>0</v>
      </c>
      <c r="G55" s="26">
        <v>0</v>
      </c>
      <c r="H55" s="26">
        <v>3367000</v>
      </c>
      <c r="I55" s="26">
        <v>0.1</v>
      </c>
      <c r="J55" s="26">
        <v>3367000</v>
      </c>
      <c r="K55" s="25">
        <v>1744800</v>
      </c>
      <c r="L55" s="26">
        <v>0</v>
      </c>
      <c r="M55" s="26">
        <v>1622200</v>
      </c>
      <c r="N55" s="27">
        <v>51.8</v>
      </c>
    </row>
    <row r="56" spans="2:14">
      <c r="B56" s="23" t="s">
        <v>86</v>
      </c>
      <c r="C56" s="44" t="s">
        <v>87</v>
      </c>
      <c r="D56" s="25">
        <v>1991765</v>
      </c>
      <c r="E56" s="26">
        <v>0.1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5">
        <v>0</v>
      </c>
      <c r="L56" s="26">
        <v>0</v>
      </c>
      <c r="M56" s="26">
        <v>0</v>
      </c>
      <c r="N56" s="27">
        <v>0</v>
      </c>
    </row>
    <row r="57" spans="2:14">
      <c r="B57" s="23" t="s">
        <v>88</v>
      </c>
      <c r="C57" s="44" t="s">
        <v>89</v>
      </c>
      <c r="D57" s="25">
        <v>0</v>
      </c>
      <c r="E57" s="26">
        <v>0</v>
      </c>
      <c r="F57" s="26">
        <v>16000000</v>
      </c>
      <c r="G57" s="26">
        <v>0.3</v>
      </c>
      <c r="H57" s="26">
        <v>16000000</v>
      </c>
      <c r="I57" s="26">
        <v>0.4</v>
      </c>
      <c r="J57" s="26">
        <v>0</v>
      </c>
      <c r="K57" s="25">
        <v>0</v>
      </c>
      <c r="L57" s="26">
        <v>0</v>
      </c>
      <c r="M57" s="26">
        <v>16000000</v>
      </c>
      <c r="N57" s="27">
        <v>0</v>
      </c>
    </row>
    <row r="58" spans="2:14" ht="18">
      <c r="B58" s="23"/>
      <c r="C58" s="45" t="s">
        <v>143</v>
      </c>
      <c r="D58" s="30">
        <v>93464752</v>
      </c>
      <c r="E58" s="31">
        <v>2.4</v>
      </c>
      <c r="F58" s="31">
        <v>123220000</v>
      </c>
      <c r="G58" s="31">
        <v>2.7</v>
      </c>
      <c r="H58" s="31">
        <v>123220000</v>
      </c>
      <c r="I58" s="31">
        <v>3.1</v>
      </c>
      <c r="J58" s="31">
        <v>0</v>
      </c>
      <c r="K58" s="30">
        <v>30464263.800000001</v>
      </c>
      <c r="L58" s="31">
        <v>0.8</v>
      </c>
      <c r="M58" s="31">
        <v>92755736.200000003</v>
      </c>
      <c r="N58" s="32">
        <v>24.7</v>
      </c>
    </row>
    <row r="59" spans="2:14">
      <c r="B59" s="23" t="s">
        <v>153</v>
      </c>
      <c r="C59" s="44" t="s">
        <v>154</v>
      </c>
      <c r="D59" s="25"/>
      <c r="E59" s="26"/>
      <c r="F59" s="26"/>
      <c r="G59" s="26"/>
      <c r="H59" s="26"/>
      <c r="I59" s="26"/>
      <c r="J59" s="26"/>
      <c r="K59" s="25"/>
      <c r="L59" s="26"/>
      <c r="M59" s="26"/>
      <c r="N59" s="27"/>
    </row>
    <row r="60" spans="2:14" ht="18">
      <c r="B60" s="23" t="s">
        <v>73</v>
      </c>
      <c r="C60" s="44" t="s">
        <v>162</v>
      </c>
      <c r="D60" s="25">
        <v>8010910</v>
      </c>
      <c r="E60" s="26">
        <v>0.2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5">
        <v>0</v>
      </c>
      <c r="L60" s="26">
        <v>0</v>
      </c>
      <c r="M60" s="26">
        <v>0</v>
      </c>
      <c r="N60" s="27">
        <v>0</v>
      </c>
    </row>
    <row r="61" spans="2:14">
      <c r="B61" s="23" t="s">
        <v>74</v>
      </c>
      <c r="C61" s="44" t="s">
        <v>75</v>
      </c>
      <c r="D61" s="25">
        <v>406400</v>
      </c>
      <c r="E61" s="26">
        <v>0</v>
      </c>
      <c r="F61" s="26">
        <v>1056000</v>
      </c>
      <c r="G61" s="26">
        <v>0</v>
      </c>
      <c r="H61" s="26">
        <v>690000</v>
      </c>
      <c r="I61" s="26">
        <v>0</v>
      </c>
      <c r="J61" s="26">
        <v>-366000</v>
      </c>
      <c r="K61" s="25">
        <v>4220</v>
      </c>
      <c r="L61" s="26">
        <v>0</v>
      </c>
      <c r="M61" s="26">
        <v>685780</v>
      </c>
      <c r="N61" s="27">
        <v>0.6</v>
      </c>
    </row>
    <row r="62" spans="2:14">
      <c r="B62" s="23" t="s">
        <v>79</v>
      </c>
      <c r="C62" s="44" t="s">
        <v>80</v>
      </c>
      <c r="D62" s="25">
        <v>320410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5">
        <v>0</v>
      </c>
      <c r="L62" s="26">
        <v>0</v>
      </c>
      <c r="M62" s="26">
        <v>0</v>
      </c>
      <c r="N62" s="27">
        <v>0</v>
      </c>
    </row>
    <row r="63" spans="2:14" ht="18">
      <c r="B63" s="23" t="s">
        <v>81</v>
      </c>
      <c r="C63" s="44" t="s">
        <v>164</v>
      </c>
      <c r="D63" s="25">
        <v>0</v>
      </c>
      <c r="E63" s="26">
        <v>0</v>
      </c>
      <c r="F63" s="26">
        <v>116134000</v>
      </c>
      <c r="G63" s="26">
        <v>2.5</v>
      </c>
      <c r="H63" s="26">
        <v>0</v>
      </c>
      <c r="I63" s="26">
        <v>0</v>
      </c>
      <c r="J63" s="26">
        <v>-116134000</v>
      </c>
      <c r="K63" s="25">
        <v>0</v>
      </c>
      <c r="L63" s="26">
        <v>0</v>
      </c>
      <c r="M63" s="26">
        <v>0</v>
      </c>
      <c r="N63" s="27">
        <v>0</v>
      </c>
    </row>
    <row r="64" spans="2:14">
      <c r="B64" s="23" t="s">
        <v>84</v>
      </c>
      <c r="C64" s="44" t="s">
        <v>85</v>
      </c>
      <c r="D64" s="25">
        <v>0</v>
      </c>
      <c r="E64" s="26">
        <v>0</v>
      </c>
      <c r="F64" s="26">
        <v>3500000</v>
      </c>
      <c r="G64" s="26">
        <v>0.1</v>
      </c>
      <c r="H64" s="26">
        <v>0</v>
      </c>
      <c r="I64" s="26">
        <v>0</v>
      </c>
      <c r="J64" s="26">
        <v>-3500000</v>
      </c>
      <c r="K64" s="25">
        <v>0</v>
      </c>
      <c r="L64" s="26">
        <v>0</v>
      </c>
      <c r="M64" s="26">
        <v>0</v>
      </c>
      <c r="N64" s="27">
        <v>0</v>
      </c>
    </row>
    <row r="65" spans="2:14">
      <c r="B65" s="23"/>
      <c r="C65" s="45" t="s">
        <v>144</v>
      </c>
      <c r="D65" s="30">
        <v>8737720</v>
      </c>
      <c r="E65" s="31">
        <v>0.2</v>
      </c>
      <c r="F65" s="31">
        <v>120690000</v>
      </c>
      <c r="G65" s="31">
        <v>2.6</v>
      </c>
      <c r="H65" s="31">
        <v>690000</v>
      </c>
      <c r="I65" s="31">
        <v>0</v>
      </c>
      <c r="J65" s="31">
        <v>-120000000</v>
      </c>
      <c r="K65" s="30">
        <v>4220</v>
      </c>
      <c r="L65" s="31">
        <v>0</v>
      </c>
      <c r="M65" s="31">
        <v>685780</v>
      </c>
      <c r="N65" s="32">
        <v>0.6</v>
      </c>
    </row>
    <row r="66" spans="2:14" ht="18">
      <c r="B66" s="23"/>
      <c r="C66" s="43" t="s">
        <v>156</v>
      </c>
      <c r="D66" s="35">
        <v>180588622.36000001</v>
      </c>
      <c r="E66" s="36">
        <v>100</v>
      </c>
      <c r="F66" s="36"/>
      <c r="G66" s="36"/>
      <c r="H66" s="36"/>
      <c r="I66" s="36"/>
      <c r="J66" s="36"/>
      <c r="K66" s="35">
        <v>201245487</v>
      </c>
      <c r="L66" s="36">
        <v>100</v>
      </c>
      <c r="M66" s="36"/>
      <c r="N66" s="37"/>
    </row>
    <row r="67" spans="2:14" ht="18">
      <c r="B67" s="23"/>
      <c r="C67" s="43" t="s">
        <v>157</v>
      </c>
      <c r="D67" s="35">
        <v>177725862.36000001</v>
      </c>
      <c r="E67" s="36">
        <v>98.4</v>
      </c>
      <c r="F67" s="36"/>
      <c r="G67" s="36"/>
      <c r="H67" s="36"/>
      <c r="I67" s="36"/>
      <c r="J67" s="36"/>
      <c r="K67" s="35">
        <v>197840174</v>
      </c>
      <c r="L67" s="36">
        <v>98.3</v>
      </c>
      <c r="M67" s="36"/>
      <c r="N67" s="37"/>
    </row>
    <row r="68" spans="2:14">
      <c r="B68" s="23" t="s">
        <v>153</v>
      </c>
      <c r="C68" s="44" t="s">
        <v>154</v>
      </c>
      <c r="D68" s="25"/>
      <c r="E68" s="26"/>
      <c r="F68" s="26"/>
      <c r="G68" s="26"/>
      <c r="H68" s="26"/>
      <c r="I68" s="26"/>
      <c r="J68" s="26"/>
      <c r="K68" s="25"/>
      <c r="L68" s="26"/>
      <c r="M68" s="26"/>
      <c r="N68" s="27"/>
    </row>
    <row r="69" spans="2:14">
      <c r="B69" s="23" t="s">
        <v>51</v>
      </c>
      <c r="C69" s="44" t="s">
        <v>52</v>
      </c>
      <c r="D69" s="25">
        <v>34550175.359999999</v>
      </c>
      <c r="E69" s="26">
        <v>19.100000000000001</v>
      </c>
      <c r="F69" s="26"/>
      <c r="G69" s="26"/>
      <c r="H69" s="26"/>
      <c r="I69" s="26"/>
      <c r="J69" s="26"/>
      <c r="K69" s="25">
        <v>76486047</v>
      </c>
      <c r="L69" s="26">
        <v>38</v>
      </c>
      <c r="M69" s="26"/>
      <c r="N69" s="27"/>
    </row>
    <row r="70" spans="2:14">
      <c r="B70" s="23" t="s">
        <v>165</v>
      </c>
      <c r="C70" s="44" t="s">
        <v>166</v>
      </c>
      <c r="D70" s="25">
        <v>198026</v>
      </c>
      <c r="E70" s="26">
        <v>0.1</v>
      </c>
      <c r="F70" s="26"/>
      <c r="G70" s="26"/>
      <c r="H70" s="26"/>
      <c r="I70" s="26"/>
      <c r="J70" s="26"/>
      <c r="K70" s="25">
        <v>0</v>
      </c>
      <c r="L70" s="26">
        <v>0</v>
      </c>
      <c r="M70" s="26"/>
      <c r="N70" s="27"/>
    </row>
    <row r="71" spans="2:14">
      <c r="B71" s="23" t="s">
        <v>167</v>
      </c>
      <c r="C71" s="44" t="s">
        <v>168</v>
      </c>
      <c r="D71" s="25">
        <v>142977661</v>
      </c>
      <c r="E71" s="26">
        <v>79.2</v>
      </c>
      <c r="F71" s="26"/>
      <c r="G71" s="26"/>
      <c r="H71" s="26"/>
      <c r="I71" s="26"/>
      <c r="J71" s="26"/>
      <c r="K71" s="25">
        <v>120880568</v>
      </c>
      <c r="L71" s="26">
        <v>60.1</v>
      </c>
      <c r="M71" s="26"/>
      <c r="N71" s="27"/>
    </row>
    <row r="72" spans="2:14">
      <c r="B72" s="23" t="s">
        <v>169</v>
      </c>
      <c r="C72" s="44" t="s">
        <v>170</v>
      </c>
      <c r="D72" s="25">
        <v>0</v>
      </c>
      <c r="E72" s="26">
        <v>0</v>
      </c>
      <c r="F72" s="26"/>
      <c r="G72" s="26"/>
      <c r="H72" s="26"/>
      <c r="I72" s="26"/>
      <c r="J72" s="26"/>
      <c r="K72" s="25">
        <v>366309</v>
      </c>
      <c r="L72" s="26">
        <v>0.2</v>
      </c>
      <c r="M72" s="26"/>
      <c r="N72" s="27"/>
    </row>
    <row r="73" spans="2:14">
      <c r="B73" s="23" t="s">
        <v>171</v>
      </c>
      <c r="C73" s="44" t="s">
        <v>172</v>
      </c>
      <c r="D73" s="25">
        <v>0</v>
      </c>
      <c r="E73" s="26">
        <v>0</v>
      </c>
      <c r="F73" s="26"/>
      <c r="G73" s="26"/>
      <c r="H73" s="26"/>
      <c r="I73" s="26"/>
      <c r="J73" s="26"/>
      <c r="K73" s="25">
        <v>107250</v>
      </c>
      <c r="L73" s="26">
        <v>0.1</v>
      </c>
      <c r="M73" s="26"/>
      <c r="N73" s="27"/>
    </row>
    <row r="74" spans="2:14" ht="18">
      <c r="B74" s="23"/>
      <c r="C74" s="43" t="s">
        <v>173</v>
      </c>
      <c r="D74" s="35">
        <v>2862760</v>
      </c>
      <c r="E74" s="36">
        <v>1.6</v>
      </c>
      <c r="F74" s="36"/>
      <c r="G74" s="36"/>
      <c r="H74" s="36"/>
      <c r="I74" s="36"/>
      <c r="J74" s="36"/>
      <c r="K74" s="35">
        <v>3405313</v>
      </c>
      <c r="L74" s="36">
        <v>1.7</v>
      </c>
      <c r="M74" s="36"/>
      <c r="N74" s="37"/>
    </row>
    <row r="75" spans="2:14">
      <c r="B75" s="23" t="s">
        <v>153</v>
      </c>
      <c r="C75" s="44" t="s">
        <v>154</v>
      </c>
      <c r="D75" s="25"/>
      <c r="E75" s="26"/>
      <c r="F75" s="26"/>
      <c r="G75" s="26"/>
      <c r="H75" s="26"/>
      <c r="I75" s="26"/>
      <c r="J75" s="26"/>
      <c r="K75" s="25"/>
      <c r="L75" s="26"/>
      <c r="M75" s="26"/>
      <c r="N75" s="27"/>
    </row>
    <row r="76" spans="2:14">
      <c r="B76" s="23" t="s">
        <v>61</v>
      </c>
      <c r="C76" s="44" t="s">
        <v>62</v>
      </c>
      <c r="D76" s="25">
        <v>107040</v>
      </c>
      <c r="E76" s="26">
        <v>0.1</v>
      </c>
      <c r="F76" s="26"/>
      <c r="G76" s="26"/>
      <c r="H76" s="26"/>
      <c r="I76" s="26"/>
      <c r="J76" s="26"/>
      <c r="K76" s="25">
        <v>0</v>
      </c>
      <c r="L76" s="26">
        <v>0</v>
      </c>
      <c r="M76" s="26"/>
      <c r="N76" s="27"/>
    </row>
    <row r="77" spans="2:14">
      <c r="B77" s="23" t="s">
        <v>65</v>
      </c>
      <c r="C77" s="44" t="s">
        <v>66</v>
      </c>
      <c r="D77" s="25">
        <v>42000</v>
      </c>
      <c r="E77" s="26">
        <v>0</v>
      </c>
      <c r="F77" s="26"/>
      <c r="G77" s="26"/>
      <c r="H77" s="26"/>
      <c r="I77" s="26"/>
      <c r="J77" s="26"/>
      <c r="K77" s="25">
        <v>1180400</v>
      </c>
      <c r="L77" s="26">
        <v>0.6</v>
      </c>
      <c r="M77" s="26"/>
      <c r="N77" s="27"/>
    </row>
    <row r="78" spans="2:14">
      <c r="B78" s="23" t="s">
        <v>51</v>
      </c>
      <c r="C78" s="44" t="s">
        <v>52</v>
      </c>
      <c r="D78" s="25">
        <v>1106000</v>
      </c>
      <c r="E78" s="26">
        <v>0.6</v>
      </c>
      <c r="F78" s="26"/>
      <c r="G78" s="26"/>
      <c r="H78" s="26"/>
      <c r="I78" s="26"/>
      <c r="J78" s="26"/>
      <c r="K78" s="25">
        <v>90000</v>
      </c>
      <c r="L78" s="26">
        <v>0</v>
      </c>
      <c r="M78" s="26"/>
      <c r="N78" s="27"/>
    </row>
    <row r="79" spans="2:14">
      <c r="B79" s="23" t="s">
        <v>174</v>
      </c>
      <c r="C79" s="44" t="s">
        <v>175</v>
      </c>
      <c r="D79" s="25">
        <v>1282400</v>
      </c>
      <c r="E79" s="26">
        <v>0.7</v>
      </c>
      <c r="F79" s="26"/>
      <c r="G79" s="26"/>
      <c r="H79" s="26"/>
      <c r="I79" s="26"/>
      <c r="J79" s="26"/>
      <c r="K79" s="25">
        <v>902241</v>
      </c>
      <c r="L79" s="26">
        <v>0.4</v>
      </c>
      <c r="M79" s="26"/>
      <c r="N79" s="27"/>
    </row>
    <row r="80" spans="2:14">
      <c r="B80" s="23" t="s">
        <v>176</v>
      </c>
      <c r="C80" s="44" t="s">
        <v>177</v>
      </c>
      <c r="D80" s="25">
        <v>0</v>
      </c>
      <c r="E80" s="26">
        <v>0</v>
      </c>
      <c r="F80" s="26"/>
      <c r="G80" s="26"/>
      <c r="H80" s="26"/>
      <c r="I80" s="26"/>
      <c r="J80" s="26"/>
      <c r="K80" s="25">
        <v>99900</v>
      </c>
      <c r="L80" s="26">
        <v>0</v>
      </c>
      <c r="M80" s="26"/>
      <c r="N80" s="27"/>
    </row>
    <row r="81" spans="2:14">
      <c r="B81" s="23" t="s">
        <v>82</v>
      </c>
      <c r="C81" s="44" t="s">
        <v>83</v>
      </c>
      <c r="D81" s="25">
        <v>325320</v>
      </c>
      <c r="E81" s="26">
        <v>0.2</v>
      </c>
      <c r="F81" s="26"/>
      <c r="G81" s="26"/>
      <c r="H81" s="26"/>
      <c r="I81" s="26"/>
      <c r="J81" s="26"/>
      <c r="K81" s="25">
        <v>1132772</v>
      </c>
      <c r="L81" s="26">
        <v>0.6</v>
      </c>
      <c r="M81" s="26"/>
      <c r="N81" s="27"/>
    </row>
    <row r="82" spans="2:14" ht="18" customHeight="1">
      <c r="B82" s="23"/>
      <c r="C82" s="46" t="s">
        <v>149</v>
      </c>
      <c r="D82" s="47">
        <v>4007134615.9899998</v>
      </c>
      <c r="E82" s="48"/>
      <c r="F82" s="48">
        <v>4574257000</v>
      </c>
      <c r="G82" s="48"/>
      <c r="H82" s="48">
        <v>3926327000</v>
      </c>
      <c r="I82" s="48"/>
      <c r="J82" s="48">
        <v>-647930000</v>
      </c>
      <c r="K82" s="47">
        <v>3922879246.23</v>
      </c>
      <c r="L82" s="48"/>
      <c r="M82" s="48">
        <v>204693240.77000001</v>
      </c>
      <c r="N82" s="49"/>
    </row>
  </sheetData>
  <mergeCells count="19">
    <mergeCell ref="B1:N1"/>
    <mergeCell ref="B2:N2"/>
    <mergeCell ref="B3:N3"/>
    <mergeCell ref="B5:B6"/>
    <mergeCell ref="C5:E6"/>
    <mergeCell ref="F5:G6"/>
    <mergeCell ref="H5:N6"/>
    <mergeCell ref="B12:C12"/>
    <mergeCell ref="B33:C33"/>
    <mergeCell ref="C7:E7"/>
    <mergeCell ref="F7:G7"/>
    <mergeCell ref="H7:N7"/>
    <mergeCell ref="B8:C11"/>
    <mergeCell ref="D8:N8"/>
    <mergeCell ref="F9:G9"/>
    <mergeCell ref="H9:I9"/>
    <mergeCell ref="K9:L9"/>
    <mergeCell ref="M9:M10"/>
    <mergeCell ref="N9:N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Menaxh. te ardhurave tatimore</vt:lpstr>
      <vt:lpstr>Menaxh. te ardhurave doganore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2025-03-11T15:56:09Z</dcterms:created>
  <dcterms:modified xsi:type="dcterms:W3CDTF">2025-05-14T14:13:38Z</dcterms:modified>
</cp:coreProperties>
</file>