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1835"/>
  </bookViews>
  <sheets>
    <sheet name="Mbështetje Diplomatike jashte" sheetId="2" r:id="rId1"/>
    <sheet name="Aktiviteti Diplomatik dhe Konsu" sheetId="3" r:id="rId2"/>
  </sheets>
  <calcPr calcId="144525"/>
</workbook>
</file>

<file path=xl/calcChain.xml><?xml version="1.0" encoding="utf-8"?>
<calcChain xmlns="http://schemas.openxmlformats.org/spreadsheetml/2006/main">
  <c r="L31" i="3" l="1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16" i="3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17" i="2"/>
</calcChain>
</file>

<file path=xl/sharedStrings.xml><?xml version="1.0" encoding="utf-8"?>
<sst xmlns="http://schemas.openxmlformats.org/spreadsheetml/2006/main" count="207" uniqueCount="105">
  <si>
    <t>ANEKSI nr. 2 Raporti mbi Ekzekutimin e Buxhetit në nivelin e Programit të Buxhetit</t>
  </si>
  <si>
    <t>Periudha e Raportimit  12-2024</t>
  </si>
  <si>
    <t>në/lekë</t>
  </si>
  <si>
    <t xml:space="preserve"> Emri i Grupit</t>
  </si>
  <si>
    <t>Ministria per Evropen dhe Punet e Jashtme</t>
  </si>
  <si>
    <t>Kodi i grupit</t>
  </si>
  <si>
    <t>15</t>
  </si>
  <si>
    <t xml:space="preserve"> Emri i </t>
  </si>
  <si>
    <t>Kodi i programit</t>
  </si>
  <si>
    <t>EMËRTIME</t>
  </si>
  <si>
    <t>Shpenzimet e Programit</t>
  </si>
  <si>
    <t>Viti paraardhës</t>
  </si>
  <si>
    <t>Periudha raportuese</t>
  </si>
  <si>
    <t>Ndryshimi Vjetor                    ( Plan - Fakt)</t>
  </si>
  <si>
    <t xml:space="preserve">% e realizimit </t>
  </si>
  <si>
    <t>Shpenzime              Faktike</t>
  </si>
  <si>
    <t>Struktura e shpenzimeve               në %</t>
  </si>
  <si>
    <t>Plani Fillestar
 Vjetor 
Viti 2024</t>
  </si>
  <si>
    <t>Plani Vjetor
 i Rishikuar
 Viti 2024</t>
  </si>
  <si>
    <t>Ndryshimi i planit vjetor</t>
  </si>
  <si>
    <t>Shpenzime Faktike të Periudhës/Progresive</t>
  </si>
  <si>
    <t>(1)</t>
  </si>
  <si>
    <t>(2)</t>
  </si>
  <si>
    <t>(3)</t>
  </si>
  <si>
    <t>(4)</t>
  </si>
  <si>
    <t>(5)</t>
  </si>
  <si>
    <t>(6)</t>
  </si>
  <si>
    <t>7 (5-3)</t>
  </si>
  <si>
    <t>(8)</t>
  </si>
  <si>
    <t>(9)</t>
  </si>
  <si>
    <t>10 (5-8)</t>
  </si>
  <si>
    <t>11 ( 8/5)</t>
  </si>
  <si>
    <t>Shpenzimet sipas klasifikimit ekonomik</t>
  </si>
  <si>
    <t>Kodi i Programit</t>
  </si>
  <si>
    <t>Emërtimi</t>
  </si>
  <si>
    <t>600</t>
  </si>
  <si>
    <t>Paga</t>
  </si>
  <si>
    <t>601</t>
  </si>
  <si>
    <t>Sigurime Shoqërore</t>
  </si>
  <si>
    <t>602</t>
  </si>
  <si>
    <t>Mallra dhe Shërbime të Tjera</t>
  </si>
  <si>
    <t>603</t>
  </si>
  <si>
    <t>Subvencione</t>
  </si>
  <si>
    <t>604</t>
  </si>
  <si>
    <t>Transferta Korente të Brendshme</t>
  </si>
  <si>
    <t>605</t>
  </si>
  <si>
    <t>Transferta Korente të Huaja</t>
  </si>
  <si>
    <t>606</t>
  </si>
  <si>
    <t>Trans per Buxh. Fam. &amp; Individ</t>
  </si>
  <si>
    <t>Nëntotali Shpenzime Korente</t>
  </si>
  <si>
    <t>230</t>
  </si>
  <si>
    <t>Kapitale të Patrupëzuara</t>
  </si>
  <si>
    <t>231</t>
  </si>
  <si>
    <t>Kapitale të Trupëzuara</t>
  </si>
  <si>
    <t>Nëntotali Shpenzime Kapitale me financim të brendshëm</t>
  </si>
  <si>
    <t>Nëntotali Shpenzime Kapitale me financim të huaj</t>
  </si>
  <si>
    <t>Totali i Shpenzimeve Kapitale</t>
  </si>
  <si>
    <t>Totali i Shpenzimeve Buxhetore të Programit</t>
  </si>
  <si>
    <t>Shpenzime Korente nga të Ardhurat Jashtë limitit (Kap 06)</t>
  </si>
  <si>
    <t>Shpenzime Kapitale nga të Ardhurat Jashtë limitit (Kap 06)</t>
  </si>
  <si>
    <t>Totali i Shpenzimeve të Programit</t>
  </si>
  <si>
    <t>Shpenzimet sipas produkteve të programit buxhetor</t>
  </si>
  <si>
    <t>Artikulli</t>
  </si>
  <si>
    <t>Totali i Shpenzime Korente</t>
  </si>
  <si>
    <t>Kodi i produktit</t>
  </si>
  <si>
    <t>Emertimi</t>
  </si>
  <si>
    <t>Totali Shpenzime për Investime</t>
  </si>
  <si>
    <t>Mbeshtetje diplomatike jashte vendit</t>
  </si>
  <si>
    <t>01120</t>
  </si>
  <si>
    <t>91502AA</t>
  </si>
  <si>
    <t xml:space="preserve">Misioneve diplomatike dhe poste konsullore mbeshtetur me kushte të </t>
  </si>
  <si>
    <t>91502AB</t>
  </si>
  <si>
    <t xml:space="preserve">Misione diplomatike dhe posteve konsullore mbeshtetur me logjistikën e </t>
  </si>
  <si>
    <t>91502AC</t>
  </si>
  <si>
    <t>Familjarë të diplomateve të trajtuar sipas ligjit</t>
  </si>
  <si>
    <t>91502AD</t>
  </si>
  <si>
    <t>Shtetas shqiptar që jetojnë jashtë teritorit të RSH të rregjistruar</t>
  </si>
  <si>
    <t>91502AE</t>
  </si>
  <si>
    <t>Kuota ndërkombëtare</t>
  </si>
  <si>
    <t>91502AG</t>
  </si>
  <si>
    <t>Zbatimi i strategjisë Kombëtare për Diasporën</t>
  </si>
  <si>
    <t>91502AH</t>
  </si>
  <si>
    <t>Keshilli i sigurimit</t>
  </si>
  <si>
    <t>18AG901</t>
  </si>
  <si>
    <t>Pajisje zyre te blera</t>
  </si>
  <si>
    <t>18AG903</t>
  </si>
  <si>
    <t>Automjete të blera për misionet diplomatike</t>
  </si>
  <si>
    <t>24AH601</t>
  </si>
  <si>
    <t>Blerje Seli Diplomatike</t>
  </si>
  <si>
    <t>M150005</t>
  </si>
  <si>
    <t>Fond i ngrire</t>
  </si>
  <si>
    <t>M150036</t>
  </si>
  <si>
    <t>Blerje pajisje kompjuterike</t>
  </si>
  <si>
    <t>Aktiviteti diplomatik dhe konsullor i MEPJ</t>
  </si>
  <si>
    <t>01130</t>
  </si>
  <si>
    <t>91503AA</t>
  </si>
  <si>
    <t>Akte ligjore/nenligjore te hartuara</t>
  </si>
  <si>
    <t>91503AB</t>
  </si>
  <si>
    <t>Takime lobimi për hapjen e negociatave</t>
  </si>
  <si>
    <t>91503AC</t>
  </si>
  <si>
    <t>Takime diplomatike dy dhe shume paleshe</t>
  </si>
  <si>
    <t>91503AD</t>
  </si>
  <si>
    <t>Shërbime konsullore te ofruara</t>
  </si>
  <si>
    <t>91503AE</t>
  </si>
  <si>
    <t xml:space="preserve">Aktivitet promovues brenda dhe jashte vendit ne funksion te objektivave 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</si>
</sst>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SansSerif"/>
      <family val="2"/>
    </font>
    <font>
      <b/>
      <sz val="11"/>
      <color rgb="FFC00000"/>
      <name val="Arial"/>
      <family val="2"/>
    </font>
    <font>
      <b/>
      <sz val="9"/>
      <color rgb="FFC00000"/>
      <name val="SansSerif"/>
      <family val="2"/>
    </font>
    <font>
      <b/>
      <sz val="9"/>
      <color rgb="FFC00000"/>
      <name val="Arial"/>
      <family val="2"/>
    </font>
    <font>
      <b/>
      <sz val="7"/>
      <color rgb="FFC00000"/>
      <name val="Arial"/>
      <family val="2"/>
    </font>
    <font>
      <b/>
      <sz val="8"/>
      <color rgb="FF080808"/>
      <name val="Arial"/>
      <family val="2"/>
    </font>
    <font>
      <sz val="8"/>
      <color rgb="FF080808"/>
      <name val="Arial"/>
      <family val="2"/>
    </font>
    <font>
      <sz val="9"/>
      <color rgb="FF080808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b/>
      <sz val="7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BF1DE"/>
      </patternFill>
    </fill>
    <fill>
      <patternFill patternType="solid">
        <fgColor rgb="FFFFFFFF"/>
      </patternFill>
    </fill>
  </fills>
  <borders count="36">
    <border>
      <left/>
      <right/>
      <top/>
      <bottom/>
      <diagonal/>
    </border>
    <border>
      <left style="double">
        <color rgb="FF050505"/>
      </left>
      <right/>
      <top style="double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 style="thin">
        <color rgb="FF050505"/>
      </bottom>
      <diagonal/>
    </border>
    <border>
      <left/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/>
      <top style="thin">
        <color rgb="FF050505"/>
      </top>
      <bottom style="thin">
        <color rgb="FF050505"/>
      </bottom>
      <diagonal/>
    </border>
    <border>
      <left/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/>
      <top style="thin">
        <color rgb="FF050505"/>
      </top>
      <bottom style="hair">
        <color rgb="FF050505"/>
      </bottom>
      <diagonal/>
    </border>
    <border>
      <left/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50505"/>
      </left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hair">
        <color rgb="FF050505"/>
      </left>
      <right style="thin">
        <color rgb="FF050505"/>
      </right>
      <top style="hair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NumberFormat="1" applyFont="1" applyFill="1" applyBorder="1" applyAlignment="1" applyProtection="1">
      <alignment horizontal="left" vertical="top"/>
    </xf>
    <xf numFmtId="0" fontId="0" fillId="0" borderId="0" xfId="0" applyNumberFormat="1" applyFont="1" applyFill="1" applyBorder="1" applyAlignment="1" applyProtection="1">
      <alignment wrapText="1"/>
      <protection locked="0"/>
    </xf>
    <xf numFmtId="0" fontId="5" fillId="2" borderId="4" xfId="0" applyNumberFormat="1" applyFont="1" applyFill="1" applyBorder="1" applyAlignment="1" applyProtection="1">
      <alignment horizontal="left" vertical="center"/>
    </xf>
    <xf numFmtId="0" fontId="6" fillId="2" borderId="9" xfId="0" applyNumberFormat="1" applyFont="1" applyFill="1" applyBorder="1" applyAlignment="1" applyProtection="1">
      <alignment horizontal="right" vertical="center"/>
    </xf>
    <xf numFmtId="164" fontId="6" fillId="2" borderId="10" xfId="0" applyNumberFormat="1" applyFont="1" applyFill="1" applyBorder="1" applyAlignment="1" applyProtection="1">
      <alignment horizontal="left" vertical="center"/>
    </xf>
    <xf numFmtId="0" fontId="6" fillId="2" borderId="11" xfId="0" applyNumberFormat="1" applyFont="1" applyFill="1" applyBorder="1" applyAlignment="1" applyProtection="1">
      <alignment horizontal="center" vertical="center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18" xfId="0" applyNumberFormat="1" applyFont="1" applyFill="1" applyBorder="1" applyAlignment="1" applyProtection="1">
      <alignment horizontal="center" vertical="center"/>
    </xf>
    <xf numFmtId="0" fontId="6" fillId="2" borderId="19" xfId="0" applyNumberFormat="1" applyFont="1" applyFill="1" applyBorder="1" applyAlignment="1" applyProtection="1">
      <alignment horizontal="center" vertical="center"/>
    </xf>
    <xf numFmtId="0" fontId="7" fillId="0" borderId="21" xfId="0" applyNumberFormat="1" applyFont="1" applyFill="1" applyBorder="1" applyAlignment="1" applyProtection="1">
      <alignment horizontal="center" vertical="center"/>
    </xf>
    <xf numFmtId="0" fontId="7" fillId="0" borderId="22" xfId="0" applyNumberFormat="1" applyFont="1" applyFill="1" applyBorder="1" applyAlignment="1" applyProtection="1">
      <alignment horizontal="center" vertical="center"/>
    </xf>
    <xf numFmtId="0" fontId="7" fillId="0" borderId="23" xfId="0" applyNumberFormat="1" applyFont="1" applyFill="1" applyBorder="1" applyAlignment="1" applyProtection="1">
      <alignment horizontal="center" vertical="center"/>
    </xf>
    <xf numFmtId="0" fontId="7" fillId="0" borderId="24" xfId="0" applyNumberFormat="1" applyFont="1" applyFill="1" applyBorder="1" applyAlignment="1" applyProtection="1">
      <alignment horizontal="center" vertical="center"/>
    </xf>
    <xf numFmtId="0" fontId="8" fillId="0" borderId="25" xfId="0" applyNumberFormat="1" applyFont="1" applyFill="1" applyBorder="1" applyAlignment="1" applyProtection="1">
      <alignment horizontal="center" vertical="center"/>
    </xf>
    <xf numFmtId="0" fontId="9" fillId="0" borderId="26" xfId="0" applyNumberFormat="1" applyFont="1" applyFill="1" applyBorder="1" applyAlignment="1" applyProtection="1">
      <alignment horizontal="center" vertical="center"/>
    </xf>
    <xf numFmtId="0" fontId="7" fillId="0" borderId="27" xfId="0" applyNumberFormat="1" applyFont="1" applyFill="1" applyBorder="1" applyAlignment="1" applyProtection="1">
      <alignment horizontal="center" vertical="center"/>
    </xf>
    <xf numFmtId="0" fontId="10" fillId="3" borderId="28" xfId="0" applyNumberFormat="1" applyFont="1" applyFill="1" applyBorder="1" applyAlignment="1" applyProtection="1">
      <alignment horizontal="center" vertical="center"/>
    </xf>
    <xf numFmtId="0" fontId="10" fillId="3" borderId="29" xfId="0" applyNumberFormat="1" applyFont="1" applyFill="1" applyBorder="1" applyAlignment="1" applyProtection="1">
      <alignment horizontal="left" vertical="center"/>
    </xf>
    <xf numFmtId="4" fontId="10" fillId="3" borderId="29" xfId="0" applyNumberFormat="1" applyFont="1" applyFill="1" applyBorder="1" applyAlignment="1" applyProtection="1">
      <alignment horizontal="right" vertical="center"/>
    </xf>
    <xf numFmtId="9" fontId="10" fillId="3" borderId="29" xfId="1" applyFont="1" applyFill="1" applyBorder="1" applyAlignment="1" applyProtection="1">
      <alignment horizontal="right" vertical="center"/>
    </xf>
    <xf numFmtId="3" fontId="10" fillId="3" borderId="29" xfId="0" applyNumberFormat="1" applyFont="1" applyFill="1" applyBorder="1" applyAlignment="1" applyProtection="1">
      <alignment horizontal="right" vertical="center"/>
    </xf>
    <xf numFmtId="3" fontId="10" fillId="3" borderId="8" xfId="0" applyNumberFormat="1" applyFont="1" applyFill="1" applyBorder="1" applyAlignment="1" applyProtection="1">
      <alignment horizontal="right" vertical="center"/>
    </xf>
    <xf numFmtId="0" fontId="11" fillId="3" borderId="28" xfId="0" applyNumberFormat="1" applyFont="1" applyFill="1" applyBorder="1" applyAlignment="1" applyProtection="1">
      <alignment horizontal="center" vertical="center"/>
    </xf>
    <xf numFmtId="0" fontId="11" fillId="3" borderId="29" xfId="0" applyNumberFormat="1" applyFont="1" applyFill="1" applyBorder="1" applyAlignment="1" applyProtection="1">
      <alignment horizontal="left" vertical="center"/>
    </xf>
    <xf numFmtId="4" fontId="11" fillId="3" borderId="29" xfId="0" applyNumberFormat="1" applyFont="1" applyFill="1" applyBorder="1" applyAlignment="1" applyProtection="1">
      <alignment horizontal="right" vertical="center"/>
    </xf>
    <xf numFmtId="9" fontId="11" fillId="3" borderId="29" xfId="1" applyFont="1" applyFill="1" applyBorder="1" applyAlignment="1" applyProtection="1">
      <alignment horizontal="right" vertical="center"/>
    </xf>
    <xf numFmtId="3" fontId="11" fillId="3" borderId="29" xfId="0" applyNumberFormat="1" applyFont="1" applyFill="1" applyBorder="1" applyAlignment="1" applyProtection="1">
      <alignment horizontal="right" vertical="center"/>
    </xf>
    <xf numFmtId="3" fontId="11" fillId="3" borderId="8" xfId="0" applyNumberFormat="1" applyFont="1" applyFill="1" applyBorder="1" applyAlignment="1" applyProtection="1">
      <alignment horizontal="right" vertical="center"/>
    </xf>
    <xf numFmtId="0" fontId="6" fillId="3" borderId="28" xfId="0" applyNumberFormat="1" applyFont="1" applyFill="1" applyBorder="1" applyAlignment="1" applyProtection="1">
      <alignment horizontal="center" vertical="center"/>
    </xf>
    <xf numFmtId="0" fontId="6" fillId="3" borderId="29" xfId="0" applyNumberFormat="1" applyFont="1" applyFill="1" applyBorder="1" applyAlignment="1" applyProtection="1">
      <alignment horizontal="left" vertical="center"/>
    </xf>
    <xf numFmtId="4" fontId="6" fillId="3" borderId="29" xfId="0" applyNumberFormat="1" applyFont="1" applyFill="1" applyBorder="1" applyAlignment="1" applyProtection="1">
      <alignment horizontal="right" vertical="center"/>
    </xf>
    <xf numFmtId="9" fontId="6" fillId="3" borderId="29" xfId="1" applyFont="1" applyFill="1" applyBorder="1" applyAlignment="1" applyProtection="1">
      <alignment horizontal="right" vertical="center"/>
    </xf>
    <xf numFmtId="3" fontId="6" fillId="3" borderId="29" xfId="0" applyNumberFormat="1" applyFont="1" applyFill="1" applyBorder="1" applyAlignment="1" applyProtection="1">
      <alignment horizontal="right" vertical="center"/>
    </xf>
    <xf numFmtId="3" fontId="6" fillId="3" borderId="8" xfId="0" applyNumberFormat="1" applyFont="1" applyFill="1" applyBorder="1" applyAlignment="1" applyProtection="1">
      <alignment horizontal="right" vertical="center"/>
    </xf>
    <xf numFmtId="0" fontId="7" fillId="0" borderId="31" xfId="0" applyNumberFormat="1" applyFont="1" applyFill="1" applyBorder="1" applyAlignment="1" applyProtection="1">
      <alignment horizontal="center" vertical="center"/>
    </xf>
    <xf numFmtId="0" fontId="7" fillId="0" borderId="32" xfId="0" applyNumberFormat="1" applyFont="1" applyFill="1" applyBorder="1" applyAlignment="1" applyProtection="1">
      <alignment horizontal="center" vertical="center"/>
    </xf>
    <xf numFmtId="0" fontId="7" fillId="0" borderId="33" xfId="0" applyNumberFormat="1" applyFont="1" applyFill="1" applyBorder="1" applyAlignment="1" applyProtection="1">
      <alignment horizontal="center" vertical="center"/>
    </xf>
    <xf numFmtId="0" fontId="7" fillId="0" borderId="34" xfId="0" applyNumberFormat="1" applyFont="1" applyFill="1" applyBorder="1" applyAlignment="1" applyProtection="1">
      <alignment horizontal="center" vertical="center"/>
    </xf>
    <xf numFmtId="0" fontId="9" fillId="0" borderId="25" xfId="0" applyNumberFormat="1" applyFont="1" applyFill="1" applyBorder="1" applyAlignment="1" applyProtection="1">
      <alignment horizontal="center" vertical="center"/>
    </xf>
    <xf numFmtId="0" fontId="6" fillId="3" borderId="29" xfId="0" applyNumberFormat="1" applyFont="1" applyFill="1" applyBorder="1" applyAlignment="1" applyProtection="1">
      <alignment horizontal="left" vertical="center" wrapText="1"/>
    </xf>
    <xf numFmtId="0" fontId="10" fillId="3" borderId="29" xfId="0" applyNumberFormat="1" applyFont="1" applyFill="1" applyBorder="1" applyAlignment="1" applyProtection="1">
      <alignment horizontal="left" vertical="center" wrapText="1"/>
    </xf>
    <xf numFmtId="0" fontId="11" fillId="3" borderId="29" xfId="0" applyNumberFormat="1" applyFont="1" applyFill="1" applyBorder="1" applyAlignment="1" applyProtection="1">
      <alignment horizontal="left" vertical="center" wrapText="1"/>
    </xf>
    <xf numFmtId="0" fontId="12" fillId="3" borderId="29" xfId="0" applyNumberFormat="1" applyFont="1" applyFill="1" applyBorder="1" applyAlignment="1" applyProtection="1">
      <alignment horizontal="left" vertical="center" wrapText="1"/>
    </xf>
    <xf numFmtId="4" fontId="12" fillId="3" borderId="29" xfId="0" applyNumberFormat="1" applyFont="1" applyFill="1" applyBorder="1" applyAlignment="1" applyProtection="1">
      <alignment horizontal="right" vertical="center"/>
    </xf>
    <xf numFmtId="3" fontId="12" fillId="3" borderId="29" xfId="0" applyNumberFormat="1" applyFont="1" applyFill="1" applyBorder="1" applyAlignment="1" applyProtection="1">
      <alignment horizontal="right" vertical="center"/>
    </xf>
    <xf numFmtId="3" fontId="12" fillId="3" borderId="8" xfId="0" applyNumberFormat="1" applyFont="1" applyFill="1" applyBorder="1" applyAlignment="1" applyProtection="1">
      <alignment horizontal="right" vertical="center"/>
    </xf>
    <xf numFmtId="0" fontId="7" fillId="0" borderId="20" xfId="0" applyNumberFormat="1" applyFont="1" applyFill="1" applyBorder="1" applyAlignment="1" applyProtection="1">
      <alignment horizontal="center" vertical="center"/>
    </xf>
    <xf numFmtId="0" fontId="7" fillId="0" borderId="30" xfId="0" applyNumberFormat="1" applyFont="1" applyFill="1" applyBorder="1" applyAlignment="1" applyProtection="1">
      <alignment horizontal="center" vertical="center"/>
    </xf>
    <xf numFmtId="0" fontId="2" fillId="0" borderId="35" xfId="0" applyNumberFormat="1" applyFont="1" applyFill="1" applyBorder="1" applyAlignment="1" applyProtection="1">
      <alignment horizontal="left" vertical="top"/>
    </xf>
    <xf numFmtId="0" fontId="5" fillId="2" borderId="5" xfId="0" applyNumberFormat="1" applyFont="1" applyFill="1" applyBorder="1" applyAlignment="1" applyProtection="1">
      <alignment horizontal="center" vertical="center"/>
    </xf>
    <xf numFmtId="0" fontId="5" fillId="2" borderId="5" xfId="0" applyNumberFormat="1" applyFont="1" applyFill="1" applyBorder="1" applyAlignment="1" applyProtection="1">
      <alignment horizontal="left" vertical="center"/>
    </xf>
    <xf numFmtId="0" fontId="5" fillId="2" borderId="6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5" fillId="2" borderId="8" xfId="0" applyNumberFormat="1" applyFont="1" applyFill="1" applyBorder="1" applyAlignment="1" applyProtection="1">
      <alignment horizontal="center" vertical="center"/>
    </xf>
    <xf numFmtId="0" fontId="6" fillId="2" borderId="11" xfId="0" applyNumberFormat="1" applyFont="1" applyFill="1" applyBorder="1" applyAlignment="1" applyProtection="1">
      <alignment horizontal="center" vertical="center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8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right" vertical="center"/>
    </xf>
    <xf numFmtId="0" fontId="5" fillId="2" borderId="1" xfId="0" applyNumberFormat="1" applyFont="1" applyFill="1" applyBorder="1" applyAlignment="1" applyProtection="1">
      <alignment horizontal="left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left" vertical="center"/>
    </xf>
    <xf numFmtId="0" fontId="5" fillId="2" borderId="3" xfId="0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60"/>
  <sheetViews>
    <sheetView tabSelected="1" topLeftCell="A28" workbookViewId="0">
      <selection activeCell="Q53" sqref="Q53"/>
    </sheetView>
  </sheetViews>
  <sheetFormatPr defaultRowHeight="15"/>
  <cols>
    <col min="3" max="3" width="44.140625" bestFit="1" customWidth="1"/>
    <col min="4" max="14" width="13.140625" customWidth="1"/>
  </cols>
  <sheetData>
    <row r="3" spans="2:14"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2:14">
      <c r="B4" s="62" t="s">
        <v>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2:14">
      <c r="B5" s="63" t="s">
        <v>1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2:14">
      <c r="B6" s="64" t="s">
        <v>2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</row>
    <row r="7" spans="2:14" ht="15.75" thickBot="1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2:14" ht="16.5" thickTop="1" thickBot="1">
      <c r="B8" s="65" t="s">
        <v>3</v>
      </c>
      <c r="C8" s="66" t="s">
        <v>4</v>
      </c>
      <c r="D8" s="66"/>
      <c r="E8" s="66"/>
      <c r="F8" s="67" t="s">
        <v>5</v>
      </c>
      <c r="G8" s="67"/>
      <c r="H8" s="68" t="s">
        <v>6</v>
      </c>
      <c r="I8" s="68"/>
      <c r="J8" s="68"/>
      <c r="K8" s="68"/>
      <c r="L8" s="68"/>
      <c r="M8" s="68"/>
      <c r="N8" s="68"/>
    </row>
    <row r="9" spans="2:14" ht="15.75" thickTop="1">
      <c r="B9" s="65"/>
      <c r="C9" s="66"/>
      <c r="D9" s="66"/>
      <c r="E9" s="66"/>
      <c r="F9" s="67"/>
      <c r="G9" s="67"/>
      <c r="H9" s="68"/>
      <c r="I9" s="68"/>
      <c r="J9" s="68"/>
      <c r="K9" s="68"/>
      <c r="L9" s="68"/>
      <c r="M9" s="68"/>
      <c r="N9" s="68"/>
    </row>
    <row r="10" spans="2:14">
      <c r="B10" s="3" t="s">
        <v>7</v>
      </c>
      <c r="C10" s="54" t="s">
        <v>67</v>
      </c>
      <c r="D10" s="54"/>
      <c r="E10" s="54"/>
      <c r="F10" s="55" t="s">
        <v>8</v>
      </c>
      <c r="G10" s="55"/>
      <c r="H10" s="56" t="s">
        <v>68</v>
      </c>
      <c r="I10" s="56"/>
      <c r="J10" s="56"/>
      <c r="K10" s="56"/>
      <c r="L10" s="56"/>
      <c r="M10" s="56"/>
      <c r="N10" s="56"/>
    </row>
    <row r="11" spans="2:14" ht="15.75" thickBot="1">
      <c r="B11" s="57" t="s">
        <v>9</v>
      </c>
      <c r="C11" s="57"/>
      <c r="D11" s="58" t="s">
        <v>10</v>
      </c>
      <c r="E11" s="58"/>
      <c r="F11" s="58"/>
      <c r="G11" s="58"/>
      <c r="H11" s="58"/>
      <c r="I11" s="58"/>
      <c r="J11" s="58"/>
      <c r="K11" s="58"/>
      <c r="L11" s="58"/>
      <c r="M11" s="58"/>
      <c r="N11" s="58"/>
    </row>
    <row r="12" spans="2:14" ht="16.5" thickTop="1" thickBot="1">
      <c r="B12" s="57"/>
      <c r="C12" s="57"/>
      <c r="D12" s="4" t="s">
        <v>11</v>
      </c>
      <c r="E12" s="5">
        <v>2023</v>
      </c>
      <c r="F12" s="59" t="s">
        <v>12</v>
      </c>
      <c r="G12" s="59"/>
      <c r="H12" s="59" t="s">
        <v>12</v>
      </c>
      <c r="I12" s="59"/>
      <c r="J12" s="6" t="s">
        <v>12</v>
      </c>
      <c r="K12" s="59" t="s">
        <v>12</v>
      </c>
      <c r="L12" s="59"/>
      <c r="M12" s="60" t="s">
        <v>13</v>
      </c>
      <c r="N12" s="61" t="s">
        <v>14</v>
      </c>
    </row>
    <row r="13" spans="2:14" ht="37.5" thickTop="1" thickBot="1">
      <c r="B13" s="57"/>
      <c r="C13" s="57"/>
      <c r="D13" s="7" t="s">
        <v>15</v>
      </c>
      <c r="E13" s="8" t="s">
        <v>16</v>
      </c>
      <c r="F13" s="9" t="s">
        <v>17</v>
      </c>
      <c r="G13" s="10" t="s">
        <v>16</v>
      </c>
      <c r="H13" s="9" t="s">
        <v>18</v>
      </c>
      <c r="I13" s="10" t="s">
        <v>16</v>
      </c>
      <c r="J13" s="11" t="s">
        <v>19</v>
      </c>
      <c r="K13" s="9" t="s">
        <v>20</v>
      </c>
      <c r="L13" s="10" t="s">
        <v>16</v>
      </c>
      <c r="M13" s="60"/>
      <c r="N13" s="61"/>
    </row>
    <row r="14" spans="2:14" ht="16.5" thickTop="1" thickBot="1">
      <c r="B14" s="57"/>
      <c r="C14" s="57"/>
      <c r="D14" s="12" t="s">
        <v>21</v>
      </c>
      <c r="E14" s="12" t="s">
        <v>22</v>
      </c>
      <c r="F14" s="12" t="s">
        <v>23</v>
      </c>
      <c r="G14" s="12" t="s">
        <v>24</v>
      </c>
      <c r="H14" s="12" t="s">
        <v>25</v>
      </c>
      <c r="I14" s="12" t="s">
        <v>26</v>
      </c>
      <c r="J14" s="12" t="s">
        <v>27</v>
      </c>
      <c r="K14" s="12" t="s">
        <v>28</v>
      </c>
      <c r="L14" s="12" t="s">
        <v>29</v>
      </c>
      <c r="M14" s="12" t="s">
        <v>30</v>
      </c>
      <c r="N14" s="13" t="s">
        <v>31</v>
      </c>
    </row>
    <row r="15" spans="2:14" ht="15.75" thickTop="1">
      <c r="B15" s="51" t="s">
        <v>32</v>
      </c>
      <c r="C15" s="51"/>
      <c r="D15" s="14"/>
      <c r="E15" s="15"/>
      <c r="F15" s="14"/>
      <c r="G15" s="15"/>
      <c r="H15" s="14"/>
      <c r="I15" s="15"/>
      <c r="J15" s="16"/>
      <c r="K15" s="14"/>
      <c r="L15" s="15"/>
      <c r="M15" s="14"/>
      <c r="N15" s="17"/>
    </row>
    <row r="16" spans="2:14">
      <c r="B16" s="18" t="s">
        <v>33</v>
      </c>
      <c r="C16" s="19" t="s">
        <v>34</v>
      </c>
      <c r="D16" s="14"/>
      <c r="E16" s="15"/>
      <c r="F16" s="14"/>
      <c r="G16" s="15"/>
      <c r="H16" s="14"/>
      <c r="I16" s="15"/>
      <c r="J16" s="20"/>
      <c r="K16" s="14"/>
      <c r="L16" s="15"/>
      <c r="M16" s="14"/>
      <c r="N16" s="17"/>
    </row>
    <row r="17" spans="2:14">
      <c r="B17" s="21" t="s">
        <v>35</v>
      </c>
      <c r="C17" s="22" t="s">
        <v>36</v>
      </c>
      <c r="D17" s="23">
        <v>707201389</v>
      </c>
      <c r="E17" s="24">
        <f>D17/D$32</f>
        <v>0.35052161570839074</v>
      </c>
      <c r="F17" s="25">
        <v>861500000</v>
      </c>
      <c r="G17" s="24">
        <f>F17/F$32</f>
        <v>0.33547507788161995</v>
      </c>
      <c r="H17" s="25">
        <v>841500000</v>
      </c>
      <c r="I17" s="24">
        <f>H17/H$32</f>
        <v>0.28803696731131267</v>
      </c>
      <c r="J17" s="25">
        <v>-20000000</v>
      </c>
      <c r="K17" s="23">
        <v>784554704</v>
      </c>
      <c r="L17" s="24">
        <f>K17/K$32</f>
        <v>0.28234550932521618</v>
      </c>
      <c r="M17" s="25">
        <v>56945296</v>
      </c>
      <c r="N17" s="26">
        <v>93.2</v>
      </c>
    </row>
    <row r="18" spans="2:14">
      <c r="B18" s="21" t="s">
        <v>37</v>
      </c>
      <c r="C18" s="22" t="s">
        <v>38</v>
      </c>
      <c r="D18" s="23">
        <v>74551789</v>
      </c>
      <c r="E18" s="24">
        <f t="shared" ref="E18:G32" si="0">D18/D$32</f>
        <v>3.6951304028379151E-2</v>
      </c>
      <c r="F18" s="25">
        <v>115500000</v>
      </c>
      <c r="G18" s="24">
        <f t="shared" si="0"/>
        <v>4.497663551401869E-2</v>
      </c>
      <c r="H18" s="25">
        <v>115500000</v>
      </c>
      <c r="I18" s="24">
        <f t="shared" ref="I18" si="1">H18/H$32</f>
        <v>3.9534485709395856E-2</v>
      </c>
      <c r="J18" s="25">
        <v>0</v>
      </c>
      <c r="K18" s="23">
        <v>86758661</v>
      </c>
      <c r="L18" s="24">
        <f t="shared" ref="L18" si="2">K18/K$32</f>
        <v>3.1222702768242874E-2</v>
      </c>
      <c r="M18" s="25">
        <v>28741339</v>
      </c>
      <c r="N18" s="26">
        <v>75.099999999999994</v>
      </c>
    </row>
    <row r="19" spans="2:14">
      <c r="B19" s="21" t="s">
        <v>39</v>
      </c>
      <c r="C19" s="22" t="s">
        <v>40</v>
      </c>
      <c r="D19" s="23">
        <v>902996160</v>
      </c>
      <c r="E19" s="24">
        <f t="shared" si="0"/>
        <v>0.44756653183223954</v>
      </c>
      <c r="F19" s="25">
        <v>1343000000</v>
      </c>
      <c r="G19" s="24">
        <f t="shared" si="0"/>
        <v>0.5229750778816199</v>
      </c>
      <c r="H19" s="25">
        <v>1354500000</v>
      </c>
      <c r="I19" s="24">
        <f t="shared" ref="I19" si="3">H19/H$32</f>
        <v>0.46363169604655141</v>
      </c>
      <c r="J19" s="25">
        <v>11500000</v>
      </c>
      <c r="K19" s="23">
        <v>1319245177</v>
      </c>
      <c r="L19" s="24">
        <f t="shared" ref="L19" si="4">K19/K$32</f>
        <v>0.47476989115713714</v>
      </c>
      <c r="M19" s="25">
        <v>35254823</v>
      </c>
      <c r="N19" s="26">
        <v>97.4</v>
      </c>
    </row>
    <row r="20" spans="2:14">
      <c r="B20" s="21" t="s">
        <v>41</v>
      </c>
      <c r="C20" s="22" t="s">
        <v>42</v>
      </c>
      <c r="D20" s="23">
        <v>0</v>
      </c>
      <c r="E20" s="24">
        <f t="shared" si="0"/>
        <v>0</v>
      </c>
      <c r="F20" s="25">
        <v>0</v>
      </c>
      <c r="G20" s="24">
        <f t="shared" si="0"/>
        <v>0</v>
      </c>
      <c r="H20" s="25">
        <v>0</v>
      </c>
      <c r="I20" s="24">
        <f t="shared" ref="I20" si="5">H20/H$32</f>
        <v>0</v>
      </c>
      <c r="J20" s="25">
        <v>0</v>
      </c>
      <c r="K20" s="23">
        <v>0</v>
      </c>
      <c r="L20" s="24">
        <f t="shared" ref="L20" si="6">K20/K$32</f>
        <v>0</v>
      </c>
      <c r="M20" s="25">
        <v>0</v>
      </c>
      <c r="N20" s="26">
        <v>0</v>
      </c>
    </row>
    <row r="21" spans="2:14">
      <c r="B21" s="21" t="s">
        <v>43</v>
      </c>
      <c r="C21" s="22" t="s">
        <v>44</v>
      </c>
      <c r="D21" s="23">
        <v>0</v>
      </c>
      <c r="E21" s="24">
        <f t="shared" si="0"/>
        <v>0</v>
      </c>
      <c r="F21" s="25">
        <v>0</v>
      </c>
      <c r="G21" s="24">
        <f t="shared" si="0"/>
        <v>0</v>
      </c>
      <c r="H21" s="25">
        <v>0</v>
      </c>
      <c r="I21" s="24">
        <f t="shared" ref="I21" si="7">H21/H$32</f>
        <v>0</v>
      </c>
      <c r="J21" s="25">
        <v>0</v>
      </c>
      <c r="K21" s="23">
        <v>0</v>
      </c>
      <c r="L21" s="24">
        <f t="shared" ref="L21" si="8">K21/K$32</f>
        <v>0</v>
      </c>
      <c r="M21" s="25">
        <v>0</v>
      </c>
      <c r="N21" s="26">
        <v>0</v>
      </c>
    </row>
    <row r="22" spans="2:14">
      <c r="B22" s="21" t="s">
        <v>45</v>
      </c>
      <c r="C22" s="22" t="s">
        <v>46</v>
      </c>
      <c r="D22" s="23">
        <v>317819215</v>
      </c>
      <c r="E22" s="24">
        <f t="shared" si="0"/>
        <v>0.15752585681781292</v>
      </c>
      <c r="F22" s="25">
        <v>233000000</v>
      </c>
      <c r="G22" s="24">
        <f t="shared" si="0"/>
        <v>9.0732087227414326E-2</v>
      </c>
      <c r="H22" s="25">
        <v>233000000</v>
      </c>
      <c r="I22" s="24">
        <f t="shared" ref="I22" si="9">H22/H$32</f>
        <v>7.9753551257915459E-2</v>
      </c>
      <c r="J22" s="25">
        <v>0</v>
      </c>
      <c r="K22" s="23">
        <v>211145906</v>
      </c>
      <c r="L22" s="24">
        <f t="shared" ref="L22" si="10">K22/K$32</f>
        <v>7.5987178545429024E-2</v>
      </c>
      <c r="M22" s="25">
        <v>21854094</v>
      </c>
      <c r="N22" s="26">
        <v>90.6</v>
      </c>
    </row>
    <row r="23" spans="2:14">
      <c r="B23" s="21" t="s">
        <v>47</v>
      </c>
      <c r="C23" s="22" t="s">
        <v>48</v>
      </c>
      <c r="D23" s="23">
        <v>0</v>
      </c>
      <c r="E23" s="24">
        <f t="shared" si="0"/>
        <v>0</v>
      </c>
      <c r="F23" s="25">
        <v>0</v>
      </c>
      <c r="G23" s="24">
        <f t="shared" si="0"/>
        <v>0</v>
      </c>
      <c r="H23" s="25">
        <v>0</v>
      </c>
      <c r="I23" s="24">
        <f t="shared" ref="I23" si="11">H23/H$32</f>
        <v>0</v>
      </c>
      <c r="J23" s="25">
        <v>0</v>
      </c>
      <c r="K23" s="23">
        <v>0</v>
      </c>
      <c r="L23" s="24">
        <f t="shared" ref="L23" si="12">K23/K$32</f>
        <v>0</v>
      </c>
      <c r="M23" s="25">
        <v>0</v>
      </c>
      <c r="N23" s="26">
        <v>0</v>
      </c>
    </row>
    <row r="24" spans="2:14">
      <c r="B24" s="27"/>
      <c r="C24" s="28" t="s">
        <v>49</v>
      </c>
      <c r="D24" s="29">
        <v>2002568553</v>
      </c>
      <c r="E24" s="30">
        <f t="shared" si="0"/>
        <v>0.99256530838682233</v>
      </c>
      <c r="F24" s="31">
        <v>2553000000</v>
      </c>
      <c r="G24" s="30">
        <f t="shared" si="0"/>
        <v>0.99415887850467288</v>
      </c>
      <c r="H24" s="31">
        <v>2544500000</v>
      </c>
      <c r="I24" s="30">
        <f t="shared" ref="I24" si="13">H24/H$32</f>
        <v>0.87095670032517547</v>
      </c>
      <c r="J24" s="31">
        <v>-8500000</v>
      </c>
      <c r="K24" s="29">
        <v>2401704448</v>
      </c>
      <c r="L24" s="30">
        <f t="shared" ref="L24" si="14">K24/K$32</f>
        <v>0.86432528179602519</v>
      </c>
      <c r="M24" s="31">
        <v>142795552</v>
      </c>
      <c r="N24" s="32">
        <v>94.4</v>
      </c>
    </row>
    <row r="25" spans="2:14">
      <c r="B25" s="21" t="s">
        <v>50</v>
      </c>
      <c r="C25" s="22" t="s">
        <v>51</v>
      </c>
      <c r="D25" s="23">
        <v>0</v>
      </c>
      <c r="E25" s="24">
        <f t="shared" si="0"/>
        <v>0</v>
      </c>
      <c r="F25" s="25">
        <v>0</v>
      </c>
      <c r="G25" s="24">
        <f t="shared" si="0"/>
        <v>0</v>
      </c>
      <c r="H25" s="25">
        <v>0</v>
      </c>
      <c r="I25" s="24">
        <f t="shared" ref="I25" si="15">H25/H$32</f>
        <v>0</v>
      </c>
      <c r="J25" s="25">
        <v>0</v>
      </c>
      <c r="K25" s="23">
        <v>0</v>
      </c>
      <c r="L25" s="24">
        <f t="shared" ref="L25" si="16">K25/K$32</f>
        <v>0</v>
      </c>
      <c r="M25" s="25">
        <v>0</v>
      </c>
      <c r="N25" s="26">
        <v>0</v>
      </c>
    </row>
    <row r="26" spans="2:14">
      <c r="B26" s="21" t="s">
        <v>52</v>
      </c>
      <c r="C26" s="22" t="s">
        <v>53</v>
      </c>
      <c r="D26" s="23">
        <v>15000000</v>
      </c>
      <c r="E26" s="24">
        <f t="shared" si="0"/>
        <v>7.4346916131776165E-3</v>
      </c>
      <c r="F26" s="25">
        <v>15000000</v>
      </c>
      <c r="G26" s="24">
        <f t="shared" si="0"/>
        <v>5.8411214953271026E-3</v>
      </c>
      <c r="H26" s="25">
        <v>377000000</v>
      </c>
      <c r="I26" s="24">
        <f t="shared" ref="I26" si="17">H26/H$32</f>
        <v>0.12904329967482459</v>
      </c>
      <c r="J26" s="25">
        <v>362000000</v>
      </c>
      <c r="K26" s="23">
        <v>376999934</v>
      </c>
      <c r="L26" s="24">
        <f t="shared" ref="L26" si="18">K26/K$32</f>
        <v>0.13567471820397481</v>
      </c>
      <c r="M26" s="25">
        <v>66</v>
      </c>
      <c r="N26" s="26">
        <v>100</v>
      </c>
    </row>
    <row r="27" spans="2:14">
      <c r="B27" s="27"/>
      <c r="C27" s="28" t="s">
        <v>54</v>
      </c>
      <c r="D27" s="29">
        <v>15000000</v>
      </c>
      <c r="E27" s="30">
        <f t="shared" si="0"/>
        <v>7.4346916131776165E-3</v>
      </c>
      <c r="F27" s="31">
        <v>15000000</v>
      </c>
      <c r="G27" s="30">
        <f t="shared" si="0"/>
        <v>5.8411214953271026E-3</v>
      </c>
      <c r="H27" s="31">
        <v>377000000</v>
      </c>
      <c r="I27" s="30">
        <f t="shared" ref="I27" si="19">H27/H$32</f>
        <v>0.12904329967482459</v>
      </c>
      <c r="J27" s="31">
        <v>362000000</v>
      </c>
      <c r="K27" s="29">
        <v>376999934</v>
      </c>
      <c r="L27" s="30">
        <f t="shared" ref="L27" si="20">K27/K$32</f>
        <v>0.13567471820397481</v>
      </c>
      <c r="M27" s="31">
        <v>66</v>
      </c>
      <c r="N27" s="32">
        <v>100</v>
      </c>
    </row>
    <row r="28" spans="2:14">
      <c r="B28" s="21" t="s">
        <v>50</v>
      </c>
      <c r="C28" s="22" t="s">
        <v>51</v>
      </c>
      <c r="D28" s="23">
        <v>0</v>
      </c>
      <c r="E28" s="24">
        <f t="shared" si="0"/>
        <v>0</v>
      </c>
      <c r="F28" s="25">
        <v>0</v>
      </c>
      <c r="G28" s="24">
        <f t="shared" si="0"/>
        <v>0</v>
      </c>
      <c r="H28" s="25">
        <v>0</v>
      </c>
      <c r="I28" s="24">
        <f t="shared" ref="I28" si="21">H28/H$32</f>
        <v>0</v>
      </c>
      <c r="J28" s="25">
        <v>0</v>
      </c>
      <c r="K28" s="23">
        <v>0</v>
      </c>
      <c r="L28" s="24">
        <f t="shared" ref="L28" si="22">K28/K$32</f>
        <v>0</v>
      </c>
      <c r="M28" s="25">
        <v>0</v>
      </c>
      <c r="N28" s="26">
        <v>0</v>
      </c>
    </row>
    <row r="29" spans="2:14">
      <c r="B29" s="21" t="s">
        <v>52</v>
      </c>
      <c r="C29" s="22" t="s">
        <v>53</v>
      </c>
      <c r="D29" s="23">
        <v>0</v>
      </c>
      <c r="E29" s="24">
        <f t="shared" si="0"/>
        <v>0</v>
      </c>
      <c r="F29" s="25">
        <v>0</v>
      </c>
      <c r="G29" s="24">
        <f t="shared" si="0"/>
        <v>0</v>
      </c>
      <c r="H29" s="25">
        <v>0</v>
      </c>
      <c r="I29" s="24">
        <f t="shared" ref="I29" si="23">H29/H$32</f>
        <v>0</v>
      </c>
      <c r="J29" s="25">
        <v>0</v>
      </c>
      <c r="K29" s="23">
        <v>0</v>
      </c>
      <c r="L29" s="24">
        <f t="shared" ref="L29" si="24">K29/K$32</f>
        <v>0</v>
      </c>
      <c r="M29" s="25">
        <v>0</v>
      </c>
      <c r="N29" s="26">
        <v>0</v>
      </c>
    </row>
    <row r="30" spans="2:14">
      <c r="B30" s="27"/>
      <c r="C30" s="28" t="s">
        <v>55</v>
      </c>
      <c r="D30" s="29">
        <v>0</v>
      </c>
      <c r="E30" s="30">
        <f t="shared" si="0"/>
        <v>0</v>
      </c>
      <c r="F30" s="31">
        <v>0</v>
      </c>
      <c r="G30" s="30">
        <f t="shared" si="0"/>
        <v>0</v>
      </c>
      <c r="H30" s="31">
        <v>0</v>
      </c>
      <c r="I30" s="30">
        <f t="shared" ref="I30" si="25">H30/H$32</f>
        <v>0</v>
      </c>
      <c r="J30" s="31">
        <v>0</v>
      </c>
      <c r="K30" s="29">
        <v>0</v>
      </c>
      <c r="L30" s="30">
        <f t="shared" ref="L30" si="26">K30/K$32</f>
        <v>0</v>
      </c>
      <c r="M30" s="31">
        <v>0</v>
      </c>
      <c r="N30" s="32">
        <v>0</v>
      </c>
    </row>
    <row r="31" spans="2:14">
      <c r="B31" s="33"/>
      <c r="C31" s="34" t="s">
        <v>56</v>
      </c>
      <c r="D31" s="35">
        <v>15000000</v>
      </c>
      <c r="E31" s="36">
        <f t="shared" si="0"/>
        <v>7.4346916131776165E-3</v>
      </c>
      <c r="F31" s="37">
        <v>15000000</v>
      </c>
      <c r="G31" s="36">
        <f t="shared" si="0"/>
        <v>5.8411214953271026E-3</v>
      </c>
      <c r="H31" s="37">
        <v>377000000</v>
      </c>
      <c r="I31" s="36">
        <f t="shared" ref="I31" si="27">H31/H$32</f>
        <v>0.12904329967482459</v>
      </c>
      <c r="J31" s="37">
        <v>362000000</v>
      </c>
      <c r="K31" s="35">
        <v>376999934</v>
      </c>
      <c r="L31" s="36">
        <f t="shared" ref="L31" si="28">K31/K$32</f>
        <v>0.13567471820397481</v>
      </c>
      <c r="M31" s="37">
        <v>66</v>
      </c>
      <c r="N31" s="38">
        <v>100</v>
      </c>
    </row>
    <row r="32" spans="2:14">
      <c r="B32" s="33"/>
      <c r="C32" s="34" t="s">
        <v>57</v>
      </c>
      <c r="D32" s="35">
        <v>2017568553</v>
      </c>
      <c r="E32" s="36">
        <f t="shared" si="0"/>
        <v>1</v>
      </c>
      <c r="F32" s="37">
        <v>2568000000</v>
      </c>
      <c r="G32" s="36">
        <f t="shared" si="0"/>
        <v>1</v>
      </c>
      <c r="H32" s="37">
        <v>2921500000</v>
      </c>
      <c r="I32" s="36">
        <f t="shared" ref="I32" si="29">H32/H$32</f>
        <v>1</v>
      </c>
      <c r="J32" s="37">
        <v>353500000</v>
      </c>
      <c r="K32" s="35">
        <v>2778704382</v>
      </c>
      <c r="L32" s="36">
        <f t="shared" ref="L32" si="30">K32/K$32</f>
        <v>1</v>
      </c>
      <c r="M32" s="37">
        <v>142795618</v>
      </c>
      <c r="N32" s="38">
        <v>95.1</v>
      </c>
    </row>
    <row r="33" spans="2:14">
      <c r="B33" s="27"/>
      <c r="C33" s="28" t="s">
        <v>58</v>
      </c>
      <c r="D33" s="29">
        <v>0</v>
      </c>
      <c r="E33" s="31"/>
      <c r="F33" s="31"/>
      <c r="G33" s="31"/>
      <c r="H33" s="31"/>
      <c r="I33" s="31"/>
      <c r="J33" s="31"/>
      <c r="K33" s="29">
        <v>0</v>
      </c>
      <c r="L33" s="31"/>
      <c r="M33" s="31"/>
      <c r="N33" s="32"/>
    </row>
    <row r="34" spans="2:14">
      <c r="B34" s="27"/>
      <c r="C34" s="28" t="s">
        <v>59</v>
      </c>
      <c r="D34" s="29">
        <v>0</v>
      </c>
      <c r="E34" s="31"/>
      <c r="F34" s="31"/>
      <c r="G34" s="31"/>
      <c r="H34" s="31"/>
      <c r="I34" s="31"/>
      <c r="J34" s="31"/>
      <c r="K34" s="29">
        <v>0</v>
      </c>
      <c r="L34" s="31"/>
      <c r="M34" s="31"/>
      <c r="N34" s="32"/>
    </row>
    <row r="35" spans="2:14" ht="15.75" thickBot="1">
      <c r="B35" s="33"/>
      <c r="C35" s="34" t="s">
        <v>60</v>
      </c>
      <c r="D35" s="35">
        <v>2017568553</v>
      </c>
      <c r="E35" s="37"/>
      <c r="F35" s="37"/>
      <c r="G35" s="37"/>
      <c r="H35" s="37"/>
      <c r="I35" s="37"/>
      <c r="J35" s="37"/>
      <c r="K35" s="35">
        <v>2778704382</v>
      </c>
      <c r="L35" s="37"/>
      <c r="M35" s="37"/>
      <c r="N35" s="38"/>
    </row>
    <row r="36" spans="2:14" ht="15.75" thickTop="1">
      <c r="B36" s="52" t="s">
        <v>61</v>
      </c>
      <c r="C36" s="52"/>
      <c r="D36" s="39"/>
      <c r="E36" s="40"/>
      <c r="F36" s="39"/>
      <c r="G36" s="40"/>
      <c r="H36" s="39"/>
      <c r="I36" s="40"/>
      <c r="J36" s="41"/>
      <c r="K36" s="39"/>
      <c r="L36" s="40"/>
      <c r="M36" s="39"/>
      <c r="N36" s="42"/>
    </row>
    <row r="37" spans="2:14">
      <c r="B37" s="43" t="s">
        <v>62</v>
      </c>
      <c r="C37" s="19" t="s">
        <v>34</v>
      </c>
      <c r="D37" s="14"/>
      <c r="E37" s="15"/>
      <c r="F37" s="14"/>
      <c r="G37" s="15"/>
      <c r="H37" s="14"/>
      <c r="I37" s="15"/>
      <c r="J37" s="20"/>
      <c r="K37" s="14"/>
      <c r="L37" s="15"/>
      <c r="M37" s="14"/>
      <c r="N37" s="17"/>
    </row>
    <row r="38" spans="2:14">
      <c r="B38" s="21"/>
      <c r="C38" s="44" t="s">
        <v>63</v>
      </c>
      <c r="D38" s="35">
        <v>2002568553</v>
      </c>
      <c r="E38" s="37">
        <v>99.3</v>
      </c>
      <c r="F38" s="37">
        <v>2553000000</v>
      </c>
      <c r="G38" s="37">
        <v>99.4</v>
      </c>
      <c r="H38" s="37">
        <v>2544500000</v>
      </c>
      <c r="I38" s="37">
        <v>87.1</v>
      </c>
      <c r="J38" s="37">
        <v>-8500000</v>
      </c>
      <c r="K38" s="35">
        <v>2401704448</v>
      </c>
      <c r="L38" s="37">
        <v>86.4</v>
      </c>
      <c r="M38" s="37">
        <v>142795552</v>
      </c>
      <c r="N38" s="38">
        <v>94.4</v>
      </c>
    </row>
    <row r="39" spans="2:14">
      <c r="B39" s="21" t="s">
        <v>64</v>
      </c>
      <c r="C39" s="45" t="s">
        <v>65</v>
      </c>
      <c r="D39" s="23"/>
      <c r="E39" s="25"/>
      <c r="F39" s="25"/>
      <c r="G39" s="25"/>
      <c r="H39" s="25"/>
      <c r="I39" s="25"/>
      <c r="J39" s="25"/>
      <c r="K39" s="23"/>
      <c r="L39" s="25"/>
      <c r="M39" s="25"/>
      <c r="N39" s="26"/>
    </row>
    <row r="40" spans="2:14">
      <c r="B40" s="21" t="s">
        <v>69</v>
      </c>
      <c r="C40" s="45" t="s">
        <v>70</v>
      </c>
      <c r="D40" s="23">
        <v>1604740938</v>
      </c>
      <c r="E40" s="25">
        <v>79.5</v>
      </c>
      <c r="F40" s="25">
        <v>1958000000</v>
      </c>
      <c r="G40" s="25">
        <v>76.2</v>
      </c>
      <c r="H40" s="25">
        <v>1938000000</v>
      </c>
      <c r="I40" s="25">
        <v>66.3</v>
      </c>
      <c r="J40" s="25">
        <v>-20000000</v>
      </c>
      <c r="K40" s="23">
        <v>1824542967</v>
      </c>
      <c r="L40" s="25">
        <v>65.7</v>
      </c>
      <c r="M40" s="25">
        <v>113457033</v>
      </c>
      <c r="N40" s="26">
        <v>94.1</v>
      </c>
    </row>
    <row r="41" spans="2:14" ht="18">
      <c r="B41" s="21" t="s">
        <v>71</v>
      </c>
      <c r="C41" s="45" t="s">
        <v>72</v>
      </c>
      <c r="D41" s="23">
        <v>53958400</v>
      </c>
      <c r="E41" s="25">
        <v>2.7</v>
      </c>
      <c r="F41" s="25">
        <v>235000000</v>
      </c>
      <c r="G41" s="25">
        <v>9.1999999999999993</v>
      </c>
      <c r="H41" s="25">
        <v>246500000</v>
      </c>
      <c r="I41" s="25">
        <v>8.4</v>
      </c>
      <c r="J41" s="25">
        <v>11500000</v>
      </c>
      <c r="K41" s="23">
        <v>244770575</v>
      </c>
      <c r="L41" s="25">
        <v>8.8000000000000007</v>
      </c>
      <c r="M41" s="25">
        <v>1729425</v>
      </c>
      <c r="N41" s="26">
        <v>99.3</v>
      </c>
    </row>
    <row r="42" spans="2:14">
      <c r="B42" s="21" t="s">
        <v>73</v>
      </c>
      <c r="C42" s="45" t="s">
        <v>74</v>
      </c>
      <c r="D42" s="23">
        <v>26050000</v>
      </c>
      <c r="E42" s="25">
        <v>1.3</v>
      </c>
      <c r="F42" s="25">
        <v>100000000</v>
      </c>
      <c r="G42" s="25">
        <v>3.9</v>
      </c>
      <c r="H42" s="25">
        <v>100000000</v>
      </c>
      <c r="I42" s="25">
        <v>3.4</v>
      </c>
      <c r="J42" s="25">
        <v>0</v>
      </c>
      <c r="K42" s="23">
        <v>98245000</v>
      </c>
      <c r="L42" s="25">
        <v>3.5</v>
      </c>
      <c r="M42" s="25">
        <v>1755000</v>
      </c>
      <c r="N42" s="26">
        <v>98.2</v>
      </c>
    </row>
    <row r="43" spans="2:14">
      <c r="B43" s="21" t="s">
        <v>75</v>
      </c>
      <c r="C43" s="45" t="s">
        <v>76</v>
      </c>
      <c r="D43" s="23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3">
        <v>0</v>
      </c>
      <c r="L43" s="25">
        <v>0</v>
      </c>
      <c r="M43" s="25">
        <v>0</v>
      </c>
      <c r="N43" s="26">
        <v>0</v>
      </c>
    </row>
    <row r="44" spans="2:14">
      <c r="B44" s="21" t="s">
        <v>77</v>
      </c>
      <c r="C44" s="45" t="s">
        <v>78</v>
      </c>
      <c r="D44" s="23">
        <v>317819215</v>
      </c>
      <c r="E44" s="25">
        <v>15.8</v>
      </c>
      <c r="F44" s="25">
        <v>233000000</v>
      </c>
      <c r="G44" s="25">
        <v>9.1</v>
      </c>
      <c r="H44" s="25">
        <v>233000000</v>
      </c>
      <c r="I44" s="25">
        <v>8</v>
      </c>
      <c r="J44" s="25">
        <v>0</v>
      </c>
      <c r="K44" s="23">
        <v>211145906</v>
      </c>
      <c r="L44" s="25">
        <v>7.6</v>
      </c>
      <c r="M44" s="25">
        <v>21854094</v>
      </c>
      <c r="N44" s="26">
        <v>90.6</v>
      </c>
    </row>
    <row r="45" spans="2:14">
      <c r="B45" s="21" t="s">
        <v>79</v>
      </c>
      <c r="C45" s="45" t="s">
        <v>80</v>
      </c>
      <c r="D45" s="23">
        <v>0</v>
      </c>
      <c r="E45" s="25">
        <v>0</v>
      </c>
      <c r="F45" s="25">
        <v>4000000</v>
      </c>
      <c r="G45" s="25">
        <v>0.2</v>
      </c>
      <c r="H45" s="25">
        <v>4000000</v>
      </c>
      <c r="I45" s="25">
        <v>0.1</v>
      </c>
      <c r="J45" s="25">
        <v>0</v>
      </c>
      <c r="K45" s="23">
        <v>0</v>
      </c>
      <c r="L45" s="25">
        <v>0</v>
      </c>
      <c r="M45" s="25">
        <v>4000000</v>
      </c>
      <c r="N45" s="26">
        <v>0</v>
      </c>
    </row>
    <row r="46" spans="2:14">
      <c r="B46" s="21" t="s">
        <v>81</v>
      </c>
      <c r="C46" s="45" t="s">
        <v>82</v>
      </c>
      <c r="D46" s="23">
        <v>0</v>
      </c>
      <c r="E46" s="25">
        <v>0</v>
      </c>
      <c r="F46" s="25">
        <v>23000000</v>
      </c>
      <c r="G46" s="25">
        <v>0.9</v>
      </c>
      <c r="H46" s="25">
        <v>23000000</v>
      </c>
      <c r="I46" s="25">
        <v>0.8</v>
      </c>
      <c r="J46" s="25">
        <v>0</v>
      </c>
      <c r="K46" s="23">
        <v>23000000</v>
      </c>
      <c r="L46" s="25">
        <v>0.8</v>
      </c>
      <c r="M46" s="25">
        <v>0</v>
      </c>
      <c r="N46" s="26">
        <v>100</v>
      </c>
    </row>
    <row r="47" spans="2:14">
      <c r="B47" s="21"/>
      <c r="C47" s="44" t="s">
        <v>66</v>
      </c>
      <c r="D47" s="35">
        <v>15000000</v>
      </c>
      <c r="E47" s="37">
        <v>0.7</v>
      </c>
      <c r="F47" s="37">
        <v>15000000</v>
      </c>
      <c r="G47" s="37">
        <v>0.6</v>
      </c>
      <c r="H47" s="37">
        <v>377000000</v>
      </c>
      <c r="I47" s="37">
        <v>12.9</v>
      </c>
      <c r="J47" s="37">
        <v>362000000</v>
      </c>
      <c r="K47" s="35">
        <v>376999934</v>
      </c>
      <c r="L47" s="37">
        <v>13.6</v>
      </c>
      <c r="M47" s="37">
        <v>66</v>
      </c>
      <c r="N47" s="38">
        <v>100</v>
      </c>
    </row>
    <row r="48" spans="2:14">
      <c r="B48" s="21" t="s">
        <v>64</v>
      </c>
      <c r="C48" s="45" t="s">
        <v>65</v>
      </c>
      <c r="D48" s="23"/>
      <c r="E48" s="25"/>
      <c r="F48" s="25"/>
      <c r="G48" s="25"/>
      <c r="H48" s="25"/>
      <c r="I48" s="25"/>
      <c r="J48" s="25"/>
      <c r="K48" s="23"/>
      <c r="L48" s="25"/>
      <c r="M48" s="25"/>
      <c r="N48" s="26"/>
    </row>
    <row r="49" spans="2:14">
      <c r="B49" s="21" t="s">
        <v>83</v>
      </c>
      <c r="C49" s="45" t="s">
        <v>84</v>
      </c>
      <c r="D49" s="23">
        <v>3000000</v>
      </c>
      <c r="E49" s="25">
        <v>0.1</v>
      </c>
      <c r="F49" s="25">
        <v>3000000</v>
      </c>
      <c r="G49" s="25">
        <v>0.1</v>
      </c>
      <c r="H49" s="25">
        <v>23000000</v>
      </c>
      <c r="I49" s="25">
        <v>0.8</v>
      </c>
      <c r="J49" s="25">
        <v>20000000</v>
      </c>
      <c r="K49" s="23">
        <v>23000000</v>
      </c>
      <c r="L49" s="25">
        <v>0.8</v>
      </c>
      <c r="M49" s="25">
        <v>0</v>
      </c>
      <c r="N49" s="26">
        <v>100</v>
      </c>
    </row>
    <row r="50" spans="2:14">
      <c r="B50" s="21" t="s">
        <v>85</v>
      </c>
      <c r="C50" s="45" t="s">
        <v>86</v>
      </c>
      <c r="D50" s="23">
        <v>8000000</v>
      </c>
      <c r="E50" s="25">
        <v>0.4</v>
      </c>
      <c r="F50" s="25">
        <v>8000000</v>
      </c>
      <c r="G50" s="25">
        <v>0.3</v>
      </c>
      <c r="H50" s="25">
        <v>90000000</v>
      </c>
      <c r="I50" s="25">
        <v>3.1</v>
      </c>
      <c r="J50" s="25">
        <v>82000000</v>
      </c>
      <c r="K50" s="23">
        <v>90000000</v>
      </c>
      <c r="L50" s="25">
        <v>3.2</v>
      </c>
      <c r="M50" s="25">
        <v>0</v>
      </c>
      <c r="N50" s="26">
        <v>100</v>
      </c>
    </row>
    <row r="51" spans="2:14">
      <c r="B51" s="21" t="s">
        <v>87</v>
      </c>
      <c r="C51" s="45" t="s">
        <v>88</v>
      </c>
      <c r="D51" s="23">
        <v>0</v>
      </c>
      <c r="E51" s="25">
        <v>0</v>
      </c>
      <c r="F51" s="25">
        <v>0</v>
      </c>
      <c r="G51" s="25">
        <v>0</v>
      </c>
      <c r="H51" s="25">
        <v>240000000</v>
      </c>
      <c r="I51" s="25">
        <v>8.1999999999999993</v>
      </c>
      <c r="J51" s="25">
        <v>240000000</v>
      </c>
      <c r="K51" s="23">
        <v>239999934</v>
      </c>
      <c r="L51" s="25">
        <v>8.6</v>
      </c>
      <c r="M51" s="25">
        <v>66</v>
      </c>
      <c r="N51" s="26">
        <v>100</v>
      </c>
    </row>
    <row r="52" spans="2:14">
      <c r="B52" s="21" t="s">
        <v>89</v>
      </c>
      <c r="C52" s="45" t="s">
        <v>90</v>
      </c>
      <c r="D52" s="23">
        <v>0</v>
      </c>
      <c r="E52" s="25">
        <v>0</v>
      </c>
      <c r="F52" s="25">
        <v>0</v>
      </c>
      <c r="G52" s="25">
        <v>0</v>
      </c>
      <c r="H52" s="25">
        <v>0</v>
      </c>
      <c r="I52" s="25">
        <v>0</v>
      </c>
      <c r="J52" s="25">
        <v>0</v>
      </c>
      <c r="K52" s="23">
        <v>0</v>
      </c>
      <c r="L52" s="25">
        <v>0</v>
      </c>
      <c r="M52" s="25">
        <v>0</v>
      </c>
      <c r="N52" s="26">
        <v>0</v>
      </c>
    </row>
    <row r="53" spans="2:14">
      <c r="B53" s="21" t="s">
        <v>91</v>
      </c>
      <c r="C53" s="45" t="s">
        <v>92</v>
      </c>
      <c r="D53" s="23">
        <v>4000000</v>
      </c>
      <c r="E53" s="25">
        <v>0.2</v>
      </c>
      <c r="F53" s="25">
        <v>4000000</v>
      </c>
      <c r="G53" s="25">
        <v>0.2</v>
      </c>
      <c r="H53" s="25">
        <v>24000000</v>
      </c>
      <c r="I53" s="25">
        <v>0.8</v>
      </c>
      <c r="J53" s="25">
        <v>20000000</v>
      </c>
      <c r="K53" s="23">
        <v>24000000</v>
      </c>
      <c r="L53" s="25">
        <v>0.9</v>
      </c>
      <c r="M53" s="25">
        <v>0</v>
      </c>
      <c r="N53" s="26">
        <v>100</v>
      </c>
    </row>
    <row r="54" spans="2:14">
      <c r="B54" s="21"/>
      <c r="C54" s="46" t="s">
        <v>54</v>
      </c>
      <c r="D54" s="29">
        <v>15000000</v>
      </c>
      <c r="E54" s="31">
        <v>0.7</v>
      </c>
      <c r="F54" s="31">
        <v>15000000</v>
      </c>
      <c r="G54" s="31">
        <v>0.6</v>
      </c>
      <c r="H54" s="31">
        <v>377000000</v>
      </c>
      <c r="I54" s="31">
        <v>12.9</v>
      </c>
      <c r="J54" s="31">
        <v>362000000</v>
      </c>
      <c r="K54" s="29">
        <v>376999934</v>
      </c>
      <c r="L54" s="31">
        <v>13.6</v>
      </c>
      <c r="M54" s="31">
        <v>66</v>
      </c>
      <c r="N54" s="32">
        <v>100</v>
      </c>
    </row>
    <row r="55" spans="2:14">
      <c r="B55" s="21" t="s">
        <v>64</v>
      </c>
      <c r="C55" s="45" t="s">
        <v>65</v>
      </c>
      <c r="D55" s="23"/>
      <c r="E55" s="25"/>
      <c r="F55" s="25"/>
      <c r="G55" s="25"/>
      <c r="H55" s="25"/>
      <c r="I55" s="25"/>
      <c r="J55" s="25"/>
      <c r="K55" s="23"/>
      <c r="L55" s="25"/>
      <c r="M55" s="25"/>
      <c r="N55" s="26"/>
    </row>
    <row r="56" spans="2:14">
      <c r="B56" s="21"/>
      <c r="C56" s="46" t="s">
        <v>55</v>
      </c>
      <c r="D56" s="29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29">
        <v>0</v>
      </c>
      <c r="L56" s="31">
        <v>0</v>
      </c>
      <c r="M56" s="31">
        <v>0</v>
      </c>
      <c r="N56" s="32">
        <v>0</v>
      </c>
    </row>
    <row r="57" spans="2:14">
      <c r="B57" s="21" t="s">
        <v>64</v>
      </c>
      <c r="C57" s="45" t="s">
        <v>65</v>
      </c>
      <c r="D57" s="23"/>
      <c r="E57" s="25"/>
      <c r="F57" s="25"/>
      <c r="G57" s="25"/>
      <c r="H57" s="25"/>
      <c r="I57" s="25"/>
      <c r="J57" s="25"/>
      <c r="K57" s="23"/>
      <c r="L57" s="25"/>
      <c r="M57" s="25"/>
      <c r="N57" s="26"/>
    </row>
    <row r="58" spans="2:14">
      <c r="B58" s="21" t="s">
        <v>64</v>
      </c>
      <c r="C58" s="45" t="s">
        <v>65</v>
      </c>
      <c r="D58" s="23"/>
      <c r="E58" s="25"/>
      <c r="F58" s="25"/>
      <c r="G58" s="25"/>
      <c r="H58" s="25"/>
      <c r="I58" s="25"/>
      <c r="J58" s="25"/>
      <c r="K58" s="23"/>
      <c r="L58" s="25"/>
      <c r="M58" s="25"/>
      <c r="N58" s="26"/>
    </row>
    <row r="59" spans="2:14" ht="15.75" thickBot="1">
      <c r="B59" s="21"/>
      <c r="C59" s="47" t="s">
        <v>60</v>
      </c>
      <c r="D59" s="48">
        <v>2017568553</v>
      </c>
      <c r="E59" s="49"/>
      <c r="F59" s="49">
        <v>2568000000</v>
      </c>
      <c r="G59" s="49"/>
      <c r="H59" s="49">
        <v>2921500000</v>
      </c>
      <c r="I59" s="49"/>
      <c r="J59" s="49">
        <v>353500000</v>
      </c>
      <c r="K59" s="48">
        <v>2778704382</v>
      </c>
      <c r="L59" s="49"/>
      <c r="M59" s="49">
        <v>142795618</v>
      </c>
      <c r="N59" s="50"/>
    </row>
    <row r="60" spans="2:14" ht="15.75" thickTop="1"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</row>
  </sheetData>
  <mergeCells count="20">
    <mergeCell ref="B4:N4"/>
    <mergeCell ref="B5:N5"/>
    <mergeCell ref="B6:N6"/>
    <mergeCell ref="B8:B9"/>
    <mergeCell ref="C8:E9"/>
    <mergeCell ref="F8:G9"/>
    <mergeCell ref="H8:N9"/>
    <mergeCell ref="B15:C15"/>
    <mergeCell ref="B36:C36"/>
    <mergeCell ref="B60:N60"/>
    <mergeCell ref="C10:E10"/>
    <mergeCell ref="F10:G10"/>
    <mergeCell ref="H10:N10"/>
    <mergeCell ref="B11:C14"/>
    <mergeCell ref="D11:N11"/>
    <mergeCell ref="F12:G12"/>
    <mergeCell ref="H12:I12"/>
    <mergeCell ref="K12:L12"/>
    <mergeCell ref="M12:M13"/>
    <mergeCell ref="N12:N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topLeftCell="A13" workbookViewId="0">
      <selection activeCell="S35" sqref="S35"/>
    </sheetView>
  </sheetViews>
  <sheetFormatPr defaultRowHeight="15"/>
  <cols>
    <col min="2" max="2" width="12.42578125" customWidth="1"/>
    <col min="3" max="3" width="44.140625" bestFit="1" customWidth="1"/>
    <col min="4" max="4" width="12.42578125" customWidth="1"/>
    <col min="5" max="5" width="13.140625" customWidth="1"/>
    <col min="6" max="6" width="11.85546875" customWidth="1"/>
    <col min="7" max="11" width="13.140625" customWidth="1"/>
  </cols>
  <sheetData>
    <row r="2" spans="2:14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4">
      <c r="B3" s="62" t="s">
        <v>0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</row>
    <row r="4" spans="2:14">
      <c r="B4" s="63" t="s">
        <v>1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</row>
    <row r="5" spans="2:14">
      <c r="B5" s="64" t="s">
        <v>2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2:14" ht="15.75" thickBo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2:14" ht="16.5" thickTop="1" thickBot="1">
      <c r="B7" s="65" t="s">
        <v>3</v>
      </c>
      <c r="C7" s="66" t="s">
        <v>4</v>
      </c>
      <c r="D7" s="66"/>
      <c r="E7" s="66"/>
      <c r="F7" s="67" t="s">
        <v>5</v>
      </c>
      <c r="G7" s="67"/>
      <c r="H7" s="68" t="s">
        <v>6</v>
      </c>
      <c r="I7" s="68"/>
      <c r="J7" s="68"/>
      <c r="K7" s="68"/>
      <c r="L7" s="68"/>
      <c r="M7" s="68"/>
      <c r="N7" s="68"/>
    </row>
    <row r="8" spans="2:14" ht="15.75" thickTop="1">
      <c r="B8" s="65"/>
      <c r="C8" s="66"/>
      <c r="D8" s="66"/>
      <c r="E8" s="66"/>
      <c r="F8" s="67"/>
      <c r="G8" s="67"/>
      <c r="H8" s="68"/>
      <c r="I8" s="68"/>
      <c r="J8" s="68"/>
      <c r="K8" s="68"/>
      <c r="L8" s="68"/>
      <c r="M8" s="68"/>
      <c r="N8" s="68"/>
    </row>
    <row r="9" spans="2:14">
      <c r="B9" s="3" t="s">
        <v>7</v>
      </c>
      <c r="C9" s="54" t="s">
        <v>93</v>
      </c>
      <c r="D9" s="54"/>
      <c r="E9" s="54"/>
      <c r="F9" s="55" t="s">
        <v>8</v>
      </c>
      <c r="G9" s="55"/>
      <c r="H9" s="56" t="s">
        <v>94</v>
      </c>
      <c r="I9" s="56"/>
      <c r="J9" s="56"/>
      <c r="K9" s="56"/>
      <c r="L9" s="56"/>
      <c r="M9" s="56"/>
      <c r="N9" s="56"/>
    </row>
    <row r="10" spans="2:14" ht="15.75" thickBot="1">
      <c r="B10" s="57" t="s">
        <v>9</v>
      </c>
      <c r="C10" s="57"/>
      <c r="D10" s="58" t="s">
        <v>10</v>
      </c>
      <c r="E10" s="58"/>
      <c r="F10" s="58"/>
      <c r="G10" s="58"/>
      <c r="H10" s="58"/>
      <c r="I10" s="58"/>
      <c r="J10" s="58"/>
      <c r="K10" s="58"/>
      <c r="L10" s="58"/>
      <c r="M10" s="58"/>
      <c r="N10" s="58"/>
    </row>
    <row r="11" spans="2:14" ht="16.5" thickTop="1" thickBot="1">
      <c r="B11" s="57"/>
      <c r="C11" s="57"/>
      <c r="D11" s="4" t="s">
        <v>11</v>
      </c>
      <c r="E11" s="5">
        <v>2023</v>
      </c>
      <c r="F11" s="59" t="s">
        <v>12</v>
      </c>
      <c r="G11" s="59"/>
      <c r="H11" s="59" t="s">
        <v>12</v>
      </c>
      <c r="I11" s="59"/>
      <c r="J11" s="6" t="s">
        <v>12</v>
      </c>
      <c r="K11" s="59" t="s">
        <v>12</v>
      </c>
      <c r="L11" s="59"/>
      <c r="M11" s="60" t="s">
        <v>13</v>
      </c>
      <c r="N11" s="61" t="s">
        <v>14</v>
      </c>
    </row>
    <row r="12" spans="2:14" ht="37.5" thickTop="1" thickBot="1">
      <c r="B12" s="57"/>
      <c r="C12" s="57"/>
      <c r="D12" s="7" t="s">
        <v>15</v>
      </c>
      <c r="E12" s="8" t="s">
        <v>16</v>
      </c>
      <c r="F12" s="9" t="s">
        <v>17</v>
      </c>
      <c r="G12" s="10" t="s">
        <v>16</v>
      </c>
      <c r="H12" s="9" t="s">
        <v>18</v>
      </c>
      <c r="I12" s="10" t="s">
        <v>16</v>
      </c>
      <c r="J12" s="11" t="s">
        <v>19</v>
      </c>
      <c r="K12" s="9" t="s">
        <v>20</v>
      </c>
      <c r="L12" s="10" t="s">
        <v>16</v>
      </c>
      <c r="M12" s="60"/>
      <c r="N12" s="61"/>
    </row>
    <row r="13" spans="2:14" ht="16.5" thickTop="1" thickBot="1">
      <c r="B13" s="57"/>
      <c r="C13" s="57"/>
      <c r="D13" s="12" t="s">
        <v>21</v>
      </c>
      <c r="E13" s="12" t="s">
        <v>22</v>
      </c>
      <c r="F13" s="12" t="s">
        <v>23</v>
      </c>
      <c r="G13" s="12" t="s">
        <v>24</v>
      </c>
      <c r="H13" s="12" t="s">
        <v>25</v>
      </c>
      <c r="I13" s="12" t="s">
        <v>26</v>
      </c>
      <c r="J13" s="12" t="s">
        <v>27</v>
      </c>
      <c r="K13" s="12" t="s">
        <v>28</v>
      </c>
      <c r="L13" s="12" t="s">
        <v>29</v>
      </c>
      <c r="M13" s="12" t="s">
        <v>30</v>
      </c>
      <c r="N13" s="13" t="s">
        <v>31</v>
      </c>
    </row>
    <row r="14" spans="2:14" ht="15.75" thickTop="1">
      <c r="B14" s="51" t="s">
        <v>32</v>
      </c>
      <c r="C14" s="51"/>
      <c r="D14" s="14"/>
      <c r="E14" s="15"/>
      <c r="F14" s="14"/>
      <c r="G14" s="15"/>
      <c r="H14" s="14"/>
      <c r="I14" s="15"/>
      <c r="J14" s="16"/>
      <c r="K14" s="14"/>
      <c r="L14" s="15"/>
      <c r="M14" s="14"/>
      <c r="N14" s="17"/>
    </row>
    <row r="15" spans="2:14">
      <c r="B15" s="18" t="s">
        <v>33</v>
      </c>
      <c r="C15" s="19" t="s">
        <v>34</v>
      </c>
      <c r="D15" s="14"/>
      <c r="E15" s="15"/>
      <c r="F15" s="14"/>
      <c r="G15" s="15"/>
      <c r="H15" s="14"/>
      <c r="I15" s="15"/>
      <c r="J15" s="20"/>
      <c r="K15" s="14"/>
      <c r="L15" s="15"/>
      <c r="M15" s="14"/>
      <c r="N15" s="17"/>
    </row>
    <row r="16" spans="2:14">
      <c r="B16" s="21" t="s">
        <v>35</v>
      </c>
      <c r="C16" s="22" t="s">
        <v>36</v>
      </c>
      <c r="D16" s="23">
        <v>144462067</v>
      </c>
      <c r="E16" s="24">
        <f>D16/D$31</f>
        <v>0.66174565538883778</v>
      </c>
      <c r="F16" s="25">
        <v>191500000</v>
      </c>
      <c r="G16" s="24">
        <f>F16/F$31</f>
        <v>0.60505529225908372</v>
      </c>
      <c r="H16" s="25">
        <v>191500000</v>
      </c>
      <c r="I16" s="24">
        <f>H16/H$31</f>
        <v>0.60505529225908372</v>
      </c>
      <c r="J16" s="25">
        <v>0</v>
      </c>
      <c r="K16" s="23">
        <v>191500000</v>
      </c>
      <c r="L16" s="24">
        <f>K16/K$31</f>
        <v>0.63244347996281669</v>
      </c>
      <c r="M16" s="25">
        <v>0</v>
      </c>
      <c r="N16" s="26">
        <v>100</v>
      </c>
    </row>
    <row r="17" spans="2:14">
      <c r="B17" s="21" t="s">
        <v>37</v>
      </c>
      <c r="C17" s="22" t="s">
        <v>38</v>
      </c>
      <c r="D17" s="23">
        <v>24765517</v>
      </c>
      <c r="E17" s="24">
        <f t="shared" ref="E17:E31" si="0">D17/D$31</f>
        <v>0.11344482062691519</v>
      </c>
      <c r="F17" s="25">
        <v>28000000</v>
      </c>
      <c r="G17" s="24">
        <f t="shared" ref="G17" si="1">F17/F$31</f>
        <v>8.8467614533965247E-2</v>
      </c>
      <c r="H17" s="25">
        <v>28000000</v>
      </c>
      <c r="I17" s="24">
        <f t="shared" ref="I17" si="2">H17/H$31</f>
        <v>8.8467614533965247E-2</v>
      </c>
      <c r="J17" s="25">
        <v>0</v>
      </c>
      <c r="K17" s="23">
        <v>28000000</v>
      </c>
      <c r="L17" s="24">
        <f t="shared" ref="L17" si="3">K17/K$31</f>
        <v>9.2472153728244744E-2</v>
      </c>
      <c r="M17" s="25">
        <v>0</v>
      </c>
      <c r="N17" s="26">
        <v>100</v>
      </c>
    </row>
    <row r="18" spans="2:14">
      <c r="B18" s="21" t="s">
        <v>39</v>
      </c>
      <c r="C18" s="22" t="s">
        <v>40</v>
      </c>
      <c r="D18" s="23">
        <v>49076935</v>
      </c>
      <c r="E18" s="24">
        <f t="shared" si="0"/>
        <v>0.22480952398424697</v>
      </c>
      <c r="F18" s="25">
        <v>97000000</v>
      </c>
      <c r="G18" s="24">
        <f t="shared" ref="G18" si="4">F18/F$31</f>
        <v>0.30647709320695105</v>
      </c>
      <c r="H18" s="25">
        <v>97000000</v>
      </c>
      <c r="I18" s="24">
        <f t="shared" ref="I18" si="5">H18/H$31</f>
        <v>0.30647709320695105</v>
      </c>
      <c r="J18" s="25">
        <v>0</v>
      </c>
      <c r="K18" s="23">
        <v>83293856</v>
      </c>
      <c r="L18" s="24">
        <f t="shared" ref="L18" si="6">K18/K$31</f>
        <v>0.27508436630893857</v>
      </c>
      <c r="M18" s="25">
        <v>13706144</v>
      </c>
      <c r="N18" s="26">
        <v>85.9</v>
      </c>
    </row>
    <row r="19" spans="2:14">
      <c r="B19" s="21" t="s">
        <v>41</v>
      </c>
      <c r="C19" s="22" t="s">
        <v>42</v>
      </c>
      <c r="D19" s="23">
        <v>0</v>
      </c>
      <c r="E19" s="24">
        <f t="shared" si="0"/>
        <v>0</v>
      </c>
      <c r="F19" s="25">
        <v>0</v>
      </c>
      <c r="G19" s="24">
        <f t="shared" ref="G19" si="7">F19/F$31</f>
        <v>0</v>
      </c>
      <c r="H19" s="25">
        <v>0</v>
      </c>
      <c r="I19" s="24">
        <f t="shared" ref="I19" si="8">H19/H$31</f>
        <v>0</v>
      </c>
      <c r="J19" s="25">
        <v>0</v>
      </c>
      <c r="K19" s="23">
        <v>0</v>
      </c>
      <c r="L19" s="24">
        <f t="shared" ref="L19" si="9">K19/K$31</f>
        <v>0</v>
      </c>
      <c r="M19" s="25">
        <v>0</v>
      </c>
      <c r="N19" s="26">
        <v>0</v>
      </c>
    </row>
    <row r="20" spans="2:14">
      <c r="B20" s="21" t="s">
        <v>43</v>
      </c>
      <c r="C20" s="22" t="s">
        <v>44</v>
      </c>
      <c r="D20" s="23">
        <v>0</v>
      </c>
      <c r="E20" s="24">
        <f t="shared" si="0"/>
        <v>0</v>
      </c>
      <c r="F20" s="25">
        <v>0</v>
      </c>
      <c r="G20" s="24">
        <f t="shared" ref="G20" si="10">F20/F$31</f>
        <v>0</v>
      </c>
      <c r="H20" s="25">
        <v>0</v>
      </c>
      <c r="I20" s="24">
        <f t="shared" ref="I20" si="11">H20/H$31</f>
        <v>0</v>
      </c>
      <c r="J20" s="25">
        <v>0</v>
      </c>
      <c r="K20" s="23">
        <v>0</v>
      </c>
      <c r="L20" s="24">
        <f t="shared" ref="L20" si="12">K20/K$31</f>
        <v>0</v>
      </c>
      <c r="M20" s="25">
        <v>0</v>
      </c>
      <c r="N20" s="26">
        <v>0</v>
      </c>
    </row>
    <row r="21" spans="2:14">
      <c r="B21" s="21" t="s">
        <v>45</v>
      </c>
      <c r="C21" s="22" t="s">
        <v>46</v>
      </c>
      <c r="D21" s="23">
        <v>0</v>
      </c>
      <c r="E21" s="24">
        <f t="shared" si="0"/>
        <v>0</v>
      </c>
      <c r="F21" s="25">
        <v>0</v>
      </c>
      <c r="G21" s="24">
        <f t="shared" ref="G21" si="13">F21/F$31</f>
        <v>0</v>
      </c>
      <c r="H21" s="25">
        <v>0</v>
      </c>
      <c r="I21" s="24">
        <f t="shared" ref="I21" si="14">H21/H$31</f>
        <v>0</v>
      </c>
      <c r="J21" s="25">
        <v>0</v>
      </c>
      <c r="K21" s="23">
        <v>0</v>
      </c>
      <c r="L21" s="24">
        <f t="shared" ref="L21" si="15">K21/K$31</f>
        <v>0</v>
      </c>
      <c r="M21" s="25">
        <v>0</v>
      </c>
      <c r="N21" s="26">
        <v>0</v>
      </c>
    </row>
    <row r="22" spans="2:14">
      <c r="B22" s="21" t="s">
        <v>47</v>
      </c>
      <c r="C22" s="22" t="s">
        <v>48</v>
      </c>
      <c r="D22" s="23">
        <v>0</v>
      </c>
      <c r="E22" s="24">
        <f t="shared" si="0"/>
        <v>0</v>
      </c>
      <c r="F22" s="25">
        <v>0</v>
      </c>
      <c r="G22" s="24">
        <f t="shared" ref="G22" si="16">F22/F$31</f>
        <v>0</v>
      </c>
      <c r="H22" s="25">
        <v>0</v>
      </c>
      <c r="I22" s="24">
        <f t="shared" ref="I22" si="17">H22/H$31</f>
        <v>0</v>
      </c>
      <c r="J22" s="25">
        <v>0</v>
      </c>
      <c r="K22" s="23">
        <v>0</v>
      </c>
      <c r="L22" s="24">
        <f t="shared" ref="L22" si="18">K22/K$31</f>
        <v>0</v>
      </c>
      <c r="M22" s="25">
        <v>0</v>
      </c>
      <c r="N22" s="26">
        <v>0</v>
      </c>
    </row>
    <row r="23" spans="2:14">
      <c r="B23" s="27"/>
      <c r="C23" s="28" t="s">
        <v>49</v>
      </c>
      <c r="D23" s="29">
        <v>218304519</v>
      </c>
      <c r="E23" s="30">
        <f t="shared" si="0"/>
        <v>1</v>
      </c>
      <c r="F23" s="31">
        <v>316500000</v>
      </c>
      <c r="G23" s="30">
        <f t="shared" ref="G23" si="19">F23/F$31</f>
        <v>1</v>
      </c>
      <c r="H23" s="31">
        <v>316500000</v>
      </c>
      <c r="I23" s="30">
        <f t="shared" ref="I23" si="20">H23/H$31</f>
        <v>1</v>
      </c>
      <c r="J23" s="31">
        <v>0</v>
      </c>
      <c r="K23" s="29">
        <v>302793856</v>
      </c>
      <c r="L23" s="30">
        <f t="shared" ref="L23" si="21">K23/K$31</f>
        <v>1</v>
      </c>
      <c r="M23" s="31">
        <v>13706144</v>
      </c>
      <c r="N23" s="32">
        <v>95.7</v>
      </c>
    </row>
    <row r="24" spans="2:14">
      <c r="B24" s="21" t="s">
        <v>50</v>
      </c>
      <c r="C24" s="22" t="s">
        <v>51</v>
      </c>
      <c r="D24" s="23">
        <v>0</v>
      </c>
      <c r="E24" s="24">
        <f t="shared" si="0"/>
        <v>0</v>
      </c>
      <c r="F24" s="25">
        <v>0</v>
      </c>
      <c r="G24" s="24">
        <f t="shared" ref="G24" si="22">F24/F$31</f>
        <v>0</v>
      </c>
      <c r="H24" s="25">
        <v>0</v>
      </c>
      <c r="I24" s="24">
        <f t="shared" ref="I24" si="23">H24/H$31</f>
        <v>0</v>
      </c>
      <c r="J24" s="25">
        <v>0</v>
      </c>
      <c r="K24" s="23">
        <v>0</v>
      </c>
      <c r="L24" s="24">
        <f t="shared" ref="L24" si="24">K24/K$31</f>
        <v>0</v>
      </c>
      <c r="M24" s="25">
        <v>0</v>
      </c>
      <c r="N24" s="26">
        <v>0</v>
      </c>
    </row>
    <row r="25" spans="2:14">
      <c r="B25" s="21" t="s">
        <v>52</v>
      </c>
      <c r="C25" s="22" t="s">
        <v>53</v>
      </c>
      <c r="D25" s="23">
        <v>0</v>
      </c>
      <c r="E25" s="24">
        <f t="shared" si="0"/>
        <v>0</v>
      </c>
      <c r="F25" s="25">
        <v>0</v>
      </c>
      <c r="G25" s="24">
        <f t="shared" ref="G25" si="25">F25/F$31</f>
        <v>0</v>
      </c>
      <c r="H25" s="25">
        <v>0</v>
      </c>
      <c r="I25" s="24">
        <f t="shared" ref="I25" si="26">H25/H$31</f>
        <v>0</v>
      </c>
      <c r="J25" s="25">
        <v>0</v>
      </c>
      <c r="K25" s="23">
        <v>0</v>
      </c>
      <c r="L25" s="24">
        <f t="shared" ref="L25" si="27">K25/K$31</f>
        <v>0</v>
      </c>
      <c r="M25" s="25">
        <v>0</v>
      </c>
      <c r="N25" s="26">
        <v>0</v>
      </c>
    </row>
    <row r="26" spans="2:14">
      <c r="B26" s="27"/>
      <c r="C26" s="28" t="s">
        <v>54</v>
      </c>
      <c r="D26" s="29">
        <v>0</v>
      </c>
      <c r="E26" s="30">
        <f t="shared" si="0"/>
        <v>0</v>
      </c>
      <c r="F26" s="31">
        <v>0</v>
      </c>
      <c r="G26" s="30">
        <f t="shared" ref="G26" si="28">F26/F$31</f>
        <v>0</v>
      </c>
      <c r="H26" s="31">
        <v>0</v>
      </c>
      <c r="I26" s="30">
        <f t="shared" ref="I26" si="29">H26/H$31</f>
        <v>0</v>
      </c>
      <c r="J26" s="31">
        <v>0</v>
      </c>
      <c r="K26" s="29">
        <v>0</v>
      </c>
      <c r="L26" s="30">
        <f t="shared" ref="L26" si="30">K26/K$31</f>
        <v>0</v>
      </c>
      <c r="M26" s="31">
        <v>0</v>
      </c>
      <c r="N26" s="32">
        <v>0</v>
      </c>
    </row>
    <row r="27" spans="2:14">
      <c r="B27" s="21" t="s">
        <v>50</v>
      </c>
      <c r="C27" s="22" t="s">
        <v>51</v>
      </c>
      <c r="D27" s="23">
        <v>0</v>
      </c>
      <c r="E27" s="24">
        <f t="shared" si="0"/>
        <v>0</v>
      </c>
      <c r="F27" s="25">
        <v>0</v>
      </c>
      <c r="G27" s="24">
        <f t="shared" ref="G27" si="31">F27/F$31</f>
        <v>0</v>
      </c>
      <c r="H27" s="25">
        <v>0</v>
      </c>
      <c r="I27" s="24">
        <f t="shared" ref="I27" si="32">H27/H$31</f>
        <v>0</v>
      </c>
      <c r="J27" s="25">
        <v>0</v>
      </c>
      <c r="K27" s="23">
        <v>0</v>
      </c>
      <c r="L27" s="24">
        <f t="shared" ref="L27" si="33">K27/K$31</f>
        <v>0</v>
      </c>
      <c r="M27" s="25">
        <v>0</v>
      </c>
      <c r="N27" s="26">
        <v>0</v>
      </c>
    </row>
    <row r="28" spans="2:14">
      <c r="B28" s="21" t="s">
        <v>52</v>
      </c>
      <c r="C28" s="22" t="s">
        <v>53</v>
      </c>
      <c r="D28" s="23">
        <v>0</v>
      </c>
      <c r="E28" s="24">
        <f t="shared" si="0"/>
        <v>0</v>
      </c>
      <c r="F28" s="25">
        <v>0</v>
      </c>
      <c r="G28" s="24">
        <f t="shared" ref="G28" si="34">F28/F$31</f>
        <v>0</v>
      </c>
      <c r="H28" s="25">
        <v>0</v>
      </c>
      <c r="I28" s="24">
        <f t="shared" ref="I28" si="35">H28/H$31</f>
        <v>0</v>
      </c>
      <c r="J28" s="25">
        <v>0</v>
      </c>
      <c r="K28" s="23">
        <v>0</v>
      </c>
      <c r="L28" s="24">
        <f t="shared" ref="L28" si="36">K28/K$31</f>
        <v>0</v>
      </c>
      <c r="M28" s="25">
        <v>0</v>
      </c>
      <c r="N28" s="26">
        <v>0</v>
      </c>
    </row>
    <row r="29" spans="2:14">
      <c r="B29" s="27"/>
      <c r="C29" s="28" t="s">
        <v>55</v>
      </c>
      <c r="D29" s="29">
        <v>0</v>
      </c>
      <c r="E29" s="30">
        <f t="shared" si="0"/>
        <v>0</v>
      </c>
      <c r="F29" s="31">
        <v>0</v>
      </c>
      <c r="G29" s="30">
        <f t="shared" ref="G29" si="37">F29/F$31</f>
        <v>0</v>
      </c>
      <c r="H29" s="31">
        <v>0</v>
      </c>
      <c r="I29" s="30">
        <f t="shared" ref="I29" si="38">H29/H$31</f>
        <v>0</v>
      </c>
      <c r="J29" s="31">
        <v>0</v>
      </c>
      <c r="K29" s="29">
        <v>0</v>
      </c>
      <c r="L29" s="30">
        <f t="shared" ref="L29" si="39">K29/K$31</f>
        <v>0</v>
      </c>
      <c r="M29" s="31">
        <v>0</v>
      </c>
      <c r="N29" s="32">
        <v>0</v>
      </c>
    </row>
    <row r="30" spans="2:14">
      <c r="B30" s="33"/>
      <c r="C30" s="34" t="s">
        <v>56</v>
      </c>
      <c r="D30" s="35">
        <v>0</v>
      </c>
      <c r="E30" s="36">
        <f t="shared" si="0"/>
        <v>0</v>
      </c>
      <c r="F30" s="37">
        <v>0</v>
      </c>
      <c r="G30" s="36">
        <f t="shared" ref="G30" si="40">F30/F$31</f>
        <v>0</v>
      </c>
      <c r="H30" s="37">
        <v>0</v>
      </c>
      <c r="I30" s="36">
        <f t="shared" ref="I30" si="41">H30/H$31</f>
        <v>0</v>
      </c>
      <c r="J30" s="37">
        <v>0</v>
      </c>
      <c r="K30" s="35">
        <v>0</v>
      </c>
      <c r="L30" s="36">
        <f t="shared" ref="L30" si="42">K30/K$31</f>
        <v>0</v>
      </c>
      <c r="M30" s="37">
        <v>0</v>
      </c>
      <c r="N30" s="38">
        <v>0</v>
      </c>
    </row>
    <row r="31" spans="2:14">
      <c r="B31" s="33"/>
      <c r="C31" s="34" t="s">
        <v>57</v>
      </c>
      <c r="D31" s="35">
        <v>218304519</v>
      </c>
      <c r="E31" s="36">
        <f t="shared" si="0"/>
        <v>1</v>
      </c>
      <c r="F31" s="37">
        <v>316500000</v>
      </c>
      <c r="G31" s="36">
        <f t="shared" ref="G31" si="43">F31/F$31</f>
        <v>1</v>
      </c>
      <c r="H31" s="37">
        <v>316500000</v>
      </c>
      <c r="I31" s="36">
        <f t="shared" ref="I31" si="44">H31/H$31</f>
        <v>1</v>
      </c>
      <c r="J31" s="37">
        <v>0</v>
      </c>
      <c r="K31" s="35">
        <v>302793856</v>
      </c>
      <c r="L31" s="36">
        <f t="shared" ref="L31" si="45">K31/K$31</f>
        <v>1</v>
      </c>
      <c r="M31" s="37">
        <v>13706144</v>
      </c>
      <c r="N31" s="38">
        <v>95.7</v>
      </c>
    </row>
    <row r="32" spans="2:14">
      <c r="B32" s="27"/>
      <c r="C32" s="28" t="s">
        <v>58</v>
      </c>
      <c r="D32" s="29">
        <v>0</v>
      </c>
      <c r="E32" s="31"/>
      <c r="F32" s="31"/>
      <c r="G32" s="31"/>
      <c r="H32" s="31"/>
      <c r="I32" s="31"/>
      <c r="J32" s="31"/>
      <c r="K32" s="29">
        <v>0</v>
      </c>
      <c r="L32" s="31"/>
      <c r="M32" s="31"/>
      <c r="N32" s="32"/>
    </row>
    <row r="33" spans="2:14">
      <c r="B33" s="27"/>
      <c r="C33" s="28" t="s">
        <v>59</v>
      </c>
      <c r="D33" s="29">
        <v>0</v>
      </c>
      <c r="E33" s="31"/>
      <c r="F33" s="31"/>
      <c r="G33" s="31"/>
      <c r="H33" s="31"/>
      <c r="I33" s="31"/>
      <c r="J33" s="31"/>
      <c r="K33" s="29">
        <v>0</v>
      </c>
      <c r="L33" s="31"/>
      <c r="M33" s="31"/>
      <c r="N33" s="32"/>
    </row>
    <row r="34" spans="2:14" ht="15.75" thickBot="1">
      <c r="B34" s="33"/>
      <c r="C34" s="34" t="s">
        <v>60</v>
      </c>
      <c r="D34" s="35">
        <v>218304519</v>
      </c>
      <c r="E34" s="37"/>
      <c r="F34" s="37"/>
      <c r="G34" s="37"/>
      <c r="H34" s="37"/>
      <c r="I34" s="37"/>
      <c r="J34" s="37"/>
      <c r="K34" s="35">
        <v>302793856</v>
      </c>
      <c r="L34" s="37"/>
      <c r="M34" s="37"/>
      <c r="N34" s="38"/>
    </row>
    <row r="35" spans="2:14" ht="20.25" customHeight="1" thickTop="1">
      <c r="B35" s="52" t="s">
        <v>61</v>
      </c>
      <c r="C35" s="52"/>
      <c r="D35" s="39"/>
      <c r="E35" s="40"/>
      <c r="F35" s="39"/>
      <c r="G35" s="40"/>
      <c r="H35" s="39"/>
      <c r="I35" s="40"/>
      <c r="J35" s="41"/>
      <c r="K35" s="39"/>
      <c r="L35" s="40"/>
      <c r="M35" s="39"/>
      <c r="N35" s="42"/>
    </row>
    <row r="36" spans="2:14" ht="18" customHeight="1">
      <c r="B36" s="43" t="s">
        <v>62</v>
      </c>
      <c r="C36" s="19" t="s">
        <v>34</v>
      </c>
      <c r="D36" s="14"/>
      <c r="E36" s="15"/>
      <c r="F36" s="14"/>
      <c r="G36" s="15"/>
      <c r="H36" s="14"/>
      <c r="I36" s="15"/>
      <c r="J36" s="20"/>
      <c r="K36" s="14"/>
      <c r="L36" s="15"/>
      <c r="M36" s="14"/>
      <c r="N36" s="17"/>
    </row>
    <row r="37" spans="2:14">
      <c r="B37" s="21"/>
      <c r="C37" s="44" t="s">
        <v>63</v>
      </c>
      <c r="D37" s="35">
        <v>218304519</v>
      </c>
      <c r="E37" s="37">
        <v>100</v>
      </c>
      <c r="F37" s="37">
        <v>316500000</v>
      </c>
      <c r="G37" s="37">
        <v>100</v>
      </c>
      <c r="H37" s="37">
        <v>316500000</v>
      </c>
      <c r="I37" s="37">
        <v>100</v>
      </c>
      <c r="J37" s="37">
        <v>0</v>
      </c>
      <c r="K37" s="35">
        <v>302793856</v>
      </c>
      <c r="L37" s="37">
        <v>100</v>
      </c>
      <c r="M37" s="37">
        <v>13706144</v>
      </c>
      <c r="N37" s="38">
        <v>95.7</v>
      </c>
    </row>
    <row r="38" spans="2:14">
      <c r="B38" s="21" t="s">
        <v>64</v>
      </c>
      <c r="C38" s="45" t="s">
        <v>65</v>
      </c>
      <c r="D38" s="23"/>
      <c r="E38" s="25"/>
      <c r="F38" s="25"/>
      <c r="G38" s="25"/>
      <c r="H38" s="25"/>
      <c r="I38" s="25"/>
      <c r="J38" s="25"/>
      <c r="K38" s="23"/>
      <c r="L38" s="25"/>
      <c r="M38" s="25"/>
      <c r="N38" s="26"/>
    </row>
    <row r="39" spans="2:14">
      <c r="B39" s="21" t="s">
        <v>81</v>
      </c>
      <c r="C39" s="45" t="s">
        <v>82</v>
      </c>
      <c r="D39" s="23">
        <v>450000</v>
      </c>
      <c r="E39" s="25">
        <v>0.2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3">
        <v>0</v>
      </c>
      <c r="L39" s="25">
        <v>0</v>
      </c>
      <c r="M39" s="25">
        <v>0</v>
      </c>
      <c r="N39" s="26">
        <v>0</v>
      </c>
    </row>
    <row r="40" spans="2:14">
      <c r="B40" s="21" t="s">
        <v>95</v>
      </c>
      <c r="C40" s="45" t="s">
        <v>96</v>
      </c>
      <c r="D40" s="23">
        <v>169227584</v>
      </c>
      <c r="E40" s="25">
        <v>77.5</v>
      </c>
      <c r="F40" s="25">
        <v>219500000</v>
      </c>
      <c r="G40" s="25">
        <v>69.400000000000006</v>
      </c>
      <c r="H40" s="25">
        <v>219500000</v>
      </c>
      <c r="I40" s="25">
        <v>69.400000000000006</v>
      </c>
      <c r="J40" s="25">
        <v>0</v>
      </c>
      <c r="K40" s="23">
        <v>219500000</v>
      </c>
      <c r="L40" s="25">
        <v>72.5</v>
      </c>
      <c r="M40" s="25">
        <v>0</v>
      </c>
      <c r="N40" s="26">
        <v>100</v>
      </c>
    </row>
    <row r="41" spans="2:14">
      <c r="B41" s="21" t="s">
        <v>97</v>
      </c>
      <c r="C41" s="45" t="s">
        <v>98</v>
      </c>
      <c r="D41" s="23">
        <v>0</v>
      </c>
      <c r="E41" s="25">
        <v>0</v>
      </c>
      <c r="F41" s="25">
        <v>17800000</v>
      </c>
      <c r="G41" s="25">
        <v>5.6</v>
      </c>
      <c r="H41" s="25">
        <v>17800000</v>
      </c>
      <c r="I41" s="25">
        <v>5.6</v>
      </c>
      <c r="J41" s="25">
        <v>0</v>
      </c>
      <c r="K41" s="23">
        <v>7424912</v>
      </c>
      <c r="L41" s="25">
        <v>2.5</v>
      </c>
      <c r="M41" s="25">
        <v>10375088</v>
      </c>
      <c r="N41" s="26">
        <v>41.7</v>
      </c>
    </row>
    <row r="42" spans="2:14">
      <c r="B42" s="21" t="s">
        <v>99</v>
      </c>
      <c r="C42" s="45" t="s">
        <v>100</v>
      </c>
      <c r="D42" s="23">
        <v>35936467</v>
      </c>
      <c r="E42" s="25">
        <v>16.5</v>
      </c>
      <c r="F42" s="25">
        <v>62000000</v>
      </c>
      <c r="G42" s="25">
        <v>19.600000000000001</v>
      </c>
      <c r="H42" s="25">
        <v>62000000</v>
      </c>
      <c r="I42" s="25">
        <v>19.600000000000001</v>
      </c>
      <c r="J42" s="25">
        <v>0</v>
      </c>
      <c r="K42" s="23">
        <v>61514804</v>
      </c>
      <c r="L42" s="25">
        <v>20.3</v>
      </c>
      <c r="M42" s="25">
        <v>485196</v>
      </c>
      <c r="N42" s="26">
        <v>99.2</v>
      </c>
    </row>
    <row r="43" spans="2:14">
      <c r="B43" s="21" t="s">
        <v>101</v>
      </c>
      <c r="C43" s="45" t="s">
        <v>102</v>
      </c>
      <c r="D43" s="23">
        <v>1393000</v>
      </c>
      <c r="E43" s="25">
        <v>0.6</v>
      </c>
      <c r="F43" s="25">
        <v>5200000</v>
      </c>
      <c r="G43" s="25">
        <v>1.6</v>
      </c>
      <c r="H43" s="25">
        <v>5200000</v>
      </c>
      <c r="I43" s="25">
        <v>1.6</v>
      </c>
      <c r="J43" s="25">
        <v>0</v>
      </c>
      <c r="K43" s="23">
        <v>5180969</v>
      </c>
      <c r="L43" s="25">
        <v>1.7</v>
      </c>
      <c r="M43" s="25">
        <v>19031</v>
      </c>
      <c r="N43" s="26">
        <v>99.6</v>
      </c>
    </row>
    <row r="44" spans="2:14" ht="18">
      <c r="B44" s="21" t="s">
        <v>103</v>
      </c>
      <c r="C44" s="45" t="s">
        <v>104</v>
      </c>
      <c r="D44" s="23">
        <v>11297468</v>
      </c>
      <c r="E44" s="25">
        <v>5.2</v>
      </c>
      <c r="F44" s="25">
        <v>12000000</v>
      </c>
      <c r="G44" s="25">
        <v>3.8</v>
      </c>
      <c r="H44" s="25">
        <v>12000000</v>
      </c>
      <c r="I44" s="25">
        <v>3.8</v>
      </c>
      <c r="J44" s="25">
        <v>0</v>
      </c>
      <c r="K44" s="23">
        <v>9173171</v>
      </c>
      <c r="L44" s="25">
        <v>3</v>
      </c>
      <c r="M44" s="25">
        <v>2826829</v>
      </c>
      <c r="N44" s="26">
        <v>76.400000000000006</v>
      </c>
    </row>
    <row r="45" spans="2:14">
      <c r="B45" s="21"/>
      <c r="C45" s="47" t="s">
        <v>60</v>
      </c>
      <c r="D45" s="48">
        <v>218304519</v>
      </c>
      <c r="E45" s="49"/>
      <c r="F45" s="49">
        <v>316500000</v>
      </c>
      <c r="G45" s="49"/>
      <c r="H45" s="49">
        <v>316500000</v>
      </c>
      <c r="I45" s="49"/>
      <c r="J45" s="49">
        <v>0</v>
      </c>
      <c r="K45" s="48">
        <v>302793856</v>
      </c>
      <c r="L45" s="49"/>
      <c r="M45" s="49">
        <v>13706144</v>
      </c>
      <c r="N45" s="50"/>
    </row>
  </sheetData>
  <mergeCells count="19">
    <mergeCell ref="B3:N3"/>
    <mergeCell ref="B4:N4"/>
    <mergeCell ref="B5:N5"/>
    <mergeCell ref="B7:B8"/>
    <mergeCell ref="C7:E8"/>
    <mergeCell ref="F7:G8"/>
    <mergeCell ref="H7:N8"/>
    <mergeCell ref="B14:C14"/>
    <mergeCell ref="B35:C35"/>
    <mergeCell ref="C9:E9"/>
    <mergeCell ref="F9:G9"/>
    <mergeCell ref="H9:N9"/>
    <mergeCell ref="B10:C13"/>
    <mergeCell ref="D10:N10"/>
    <mergeCell ref="F11:G11"/>
    <mergeCell ref="H11:I11"/>
    <mergeCell ref="K11:L11"/>
    <mergeCell ref="M11:M12"/>
    <mergeCell ref="N11:N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Mbështetje Diplomatike jashte</vt:lpstr>
      <vt:lpstr>Aktiviteti Diplomatik dhe Konsu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Olda Mezini</dc:creator>
  <cp:lastModifiedBy>Shpresa Karanxha</cp:lastModifiedBy>
  <dcterms:created xsi:type="dcterms:W3CDTF">2025-05-09T09:36:53Z</dcterms:created>
  <dcterms:modified xsi:type="dcterms:W3CDTF">2025-05-14T14:23:21Z</dcterms:modified>
</cp:coreProperties>
</file>