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/>
  <bookViews>
    <workbookView xWindow="-120" yWindow="-120" windowWidth="29040" windowHeight="15840" activeTab="2"/>
  </bookViews>
  <sheets>
    <sheet name="Mjeksia Ligjore" sheetId="4" r:id="rId1"/>
    <sheet name="Kthimi Kompensimi Pronave" sheetId="8" r:id="rId2"/>
    <sheet name="Sistemi i Burgjeve" sheetId="5" r:id="rId3"/>
    <sheet name="Shërbimi i Provës" sheetId="9" r:id="rId4"/>
  </sheets>
  <definedNames>
    <definedName name="JR_PAGE_ANCHOR_0_1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9" l="1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16" i="9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16" i="5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16" i="4"/>
</calcChain>
</file>

<file path=xl/sharedStrings.xml><?xml version="1.0" encoding="utf-8"?>
<sst xmlns="http://schemas.openxmlformats.org/spreadsheetml/2006/main" count="380" uniqueCount="136">
  <si>
    <t>Periudha raportuese</t>
  </si>
  <si>
    <t>në/lekë</t>
  </si>
  <si>
    <t>Emri i Grupit</t>
  </si>
  <si>
    <t>Ministria e Drejtësisë</t>
  </si>
  <si>
    <t>Kodi i grupit</t>
  </si>
  <si>
    <t>EMËRTIME</t>
  </si>
  <si>
    <t xml:space="preserve">% e realizimit </t>
  </si>
  <si>
    <t>Struktura e shpenzimeve               në %</t>
  </si>
  <si>
    <t>Shpenzime Faktike të Periudhës/Progresive</t>
  </si>
  <si>
    <t>7 (5-3)</t>
  </si>
  <si>
    <t>10 (5-8)</t>
  </si>
  <si>
    <t>11 ( 8/5)</t>
  </si>
  <si>
    <t>Kodi i Programit</t>
  </si>
  <si>
    <t>Emërtimi</t>
  </si>
  <si>
    <t>Mjekësia Ligjore</t>
  </si>
  <si>
    <t>Sistemi i Burgjeve</t>
  </si>
  <si>
    <t>Shpenzimet sipas klasifikimit ekonomik</t>
  </si>
  <si>
    <t>Artikulli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</si>
  <si>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</si>
  <si>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</si>
  <si>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</si>
  <si>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</si>
  <si>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</si>
  <si>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</si>
  <si>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</si>
  <si>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Kapitale të Patrupëzuara</t>
  </si>
  <si>
    <t>Kapitale të Trupëzuara</t>
  </si>
  <si>
    <t>ANEKSI nr. 2 Raporti mbi Ekzekutimin e Buxhetit në nivelin e Programit të Buxhetit</t>
  </si>
  <si>
    <t>Kodi i programit</t>
  </si>
  <si>
    <t>Shpenzimet e Programit</t>
  </si>
  <si>
    <t>Viti paraardhës</t>
  </si>
  <si>
    <t>Ndryshimi Vjetor                    ( Plan - Fakt)</t>
  </si>
  <si>
    <t>Shpenzime              Faktike</t>
  </si>
  <si>
    <t>Ndryshimi i planit vjetor</t>
  </si>
  <si>
    <t>Nëntotali Shpenzime Korente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</si>
  <si>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</si>
  <si>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</si>
  <si>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</si>
  <si>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</si>
  <si>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</si>
  <si>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</si>
  <si>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</si>
  <si>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</si>
  <si>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Totali i Shpenzime Korente</t>
  </si>
  <si>
    <t>Kodi i produktit</t>
  </si>
  <si>
    <t>Emertimi</t>
  </si>
  <si>
    <t>Totali Shpenzime për Investime</t>
  </si>
  <si>
    <t>Total Shpenzime nga të ardhurat jashtë limitit (Kap 06)</t>
  </si>
  <si>
    <t>Shpenzime korente nga të ardhurat jashtë limitit (Kap 06)</t>
  </si>
  <si>
    <t>M140027</t>
  </si>
  <si>
    <t>Studime projektime</t>
  </si>
  <si>
    <t>91403AA</t>
  </si>
  <si>
    <t>Akte ekspertimi te realizuara</t>
  </si>
  <si>
    <t>91403AB</t>
  </si>
  <si>
    <t>Akte ekspertimi të realizuara për rastet e dhunës seksuale</t>
  </si>
  <si>
    <t>18AR102</t>
  </si>
  <si>
    <t>Kompjutera dhe Printera</t>
  </si>
  <si>
    <t>18AR103</t>
  </si>
  <si>
    <t>Blerje pajisje autopsie</t>
  </si>
  <si>
    <t>18AR201</t>
  </si>
  <si>
    <t>Rikosntruksion i ambjenteve te brendshme te IML-se</t>
  </si>
  <si>
    <t>23AC901</t>
  </si>
  <si>
    <t>Ndertimi i dhomes frigoriferike kufomambajtese</t>
  </si>
  <si>
    <t>M140293</t>
  </si>
  <si>
    <t>Supervizim projekti</t>
  </si>
  <si>
    <t>M140334</t>
  </si>
  <si>
    <t>Blerje automjetesh</t>
  </si>
  <si>
    <t>Sherbimi i Kthimit dhe Kompensimit te Pronave</t>
  </si>
  <si>
    <t>91405AB</t>
  </si>
  <si>
    <t>Përfitues nga fondi fizik dhe financiar të kompensuar</t>
  </si>
  <si>
    <t>91405AC</t>
  </si>
  <si>
    <t>Vendimet e ankimuara  në Gjykatë</t>
  </si>
  <si>
    <t>91405AE</t>
  </si>
  <si>
    <t>Trajtimi  i kërkesave  për njohje pronësie ndër vite</t>
  </si>
  <si>
    <t>18AR401</t>
  </si>
  <si>
    <t>Blerje paisje elektronike</t>
  </si>
  <si>
    <t>Sherbimi i Proves</t>
  </si>
  <si>
    <t>91409AA</t>
  </si>
  <si>
    <t>Te denuar me denim alternative te mbikqyrur</t>
  </si>
  <si>
    <t>91409AB</t>
  </si>
  <si>
    <t>Persona te denuar te mbikqyrur me Pajisje Elektronike</t>
  </si>
  <si>
    <t>91409AC</t>
  </si>
  <si>
    <t>Mbikqyrja e të denuarave gra me denim alternativ</t>
  </si>
  <si>
    <t>91409AD</t>
  </si>
  <si>
    <t>Te Mitur nen mbikqyrje te Sherbimit te Proves</t>
  </si>
  <si>
    <t>18AS102</t>
  </si>
  <si>
    <t>Pajisje elektronike te blera</t>
  </si>
  <si>
    <t>Periudha e Raportimit  12-2024</t>
  </si>
  <si>
    <t xml:space="preserve">Emri i </t>
  </si>
  <si>
    <t>Plani Fillestar</t>
  </si>
  <si>
    <t xml:space="preserve"> Vjetor</t>
  </si>
  <si>
    <t>Viti 2024</t>
  </si>
  <si>
    <t>Plani Vjetor</t>
  </si>
  <si>
    <t xml:space="preserve"> i Rishikuar</t>
  </si>
  <si>
    <t xml:space="preserve"> Viti 2024</t>
  </si>
  <si>
    <t>Shpenzime Faktike të Periudhës/  Progresive</t>
  </si>
  <si>
    <t>91405AG</t>
  </si>
  <si>
    <t>Kompensim nga ndërtimet informale të legalizuara</t>
  </si>
  <si>
    <t>91408AA</t>
  </si>
  <si>
    <t>Administrata Funksionale</t>
  </si>
  <si>
    <t>91408AB</t>
  </si>
  <si>
    <t>Të dënuar burra të trajtuar në IEVP</t>
  </si>
  <si>
    <t>91408AC</t>
  </si>
  <si>
    <t>Të burgosura gra të trajtuar në IEVP</t>
  </si>
  <si>
    <t>91408AD</t>
  </si>
  <si>
    <t>Të burgosur të mitur të trajtuar në IEVP</t>
  </si>
  <si>
    <t>91408AE</t>
  </si>
  <si>
    <t>Të burgosur të trajtuar me sherbim shendetesor</t>
  </si>
  <si>
    <t>91408AF</t>
  </si>
  <si>
    <t>Te burgosur te integruar ne IEVP/ burra</t>
  </si>
  <si>
    <t>91408AG</t>
  </si>
  <si>
    <t>Te burgosur te integruar ne IEVP/gra</t>
  </si>
  <si>
    <t>91408AH</t>
  </si>
  <si>
    <t>Te burgosur te integruar ne IEVP/ te mitur</t>
  </si>
  <si>
    <t>18AR710</t>
  </si>
  <si>
    <t>Përmiresimi i infrastrukturës  ndertimore në IEVP 8</t>
  </si>
  <si>
    <t>18AR714</t>
  </si>
  <si>
    <t xml:space="preserve">Rikonstruksion i godinave Pojske, Pogradec per te denuarit e moshes se </t>
  </si>
  <si>
    <t>18AR803</t>
  </si>
  <si>
    <t>Orendi në sistemin e burgjeve</t>
  </si>
  <si>
    <t>18AR905</t>
  </si>
  <si>
    <t>Sisteme ngrohje ftohje ne IEVP</t>
  </si>
  <si>
    <t>18AR906</t>
  </si>
  <si>
    <t>Sistemi elektronik i menaxhimit te vizitave dhe hyrje daljeve ne IEVP</t>
  </si>
  <si>
    <t>22AD602</t>
  </si>
  <si>
    <t xml:space="preserve">Ndertimi i IEVP Kukës Hartim, Projektim, Rikonstruksion, Supervizion dhe </t>
  </si>
  <si>
    <t>M140023</t>
  </si>
  <si>
    <t>Blerje automjete per sistemin e burgjeve</t>
  </si>
  <si>
    <t>M140071</t>
  </si>
  <si>
    <t>T.V.SH e Takse doganore</t>
  </si>
  <si>
    <t>M140228</t>
  </si>
  <si>
    <t xml:space="preserve">Përmiresimi i kushteve fizike të jetesës, nëpërmjet përmirësimit të </t>
  </si>
  <si>
    <t>M140299</t>
  </si>
  <si>
    <t>Pajisje te ndryshme per sistemin e burgjeve</t>
  </si>
  <si>
    <t>M140330</t>
  </si>
  <si>
    <t>Permiresim I infrastruktures se furnizimit me uje ne disa IEVP.Peqin,Lezhe,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</si>
</sst>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b/>
      <sz val="9"/>
      <color rgb="FF050505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Arial"/>
      <family val="2"/>
    </font>
    <font>
      <b/>
      <sz val="9"/>
      <color rgb="FFC00000"/>
      <name val="SansSerif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7"/>
      <color rgb="FF0070C0"/>
      <name val="Arial"/>
      <family val="2"/>
    </font>
    <font>
      <b/>
      <sz val="11"/>
      <color rgb="FFC00000"/>
      <name val="Garamond"/>
      <family val="1"/>
    </font>
    <font>
      <sz val="10"/>
      <color rgb="FF000000"/>
      <name val="Garamond"/>
      <family val="1"/>
    </font>
    <font>
      <b/>
      <sz val="10"/>
      <color rgb="FFC00000"/>
      <name val="Garamond"/>
      <family val="1"/>
    </font>
    <font>
      <b/>
      <sz val="10"/>
      <color rgb="FF080808"/>
      <name val="Garamond"/>
      <family val="1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C00000"/>
      <name val="Arial"/>
      <family val="2"/>
    </font>
    <font>
      <b/>
      <sz val="8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EBF1DE"/>
        <bgColor rgb="FF000000"/>
      </patternFill>
    </fill>
    <fill>
      <patternFill patternType="solid">
        <fgColor rgb="FFFFFFFF"/>
        <bgColor rgb="FF000000"/>
      </patternFill>
    </fill>
  </fills>
  <borders count="59"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50505"/>
      </left>
      <right/>
      <top style="double">
        <color rgb="FF050505"/>
      </top>
      <bottom/>
      <diagonal/>
    </border>
    <border>
      <left style="double">
        <color rgb="FF050505"/>
      </left>
      <right/>
      <top/>
      <bottom style="thin">
        <color rgb="FF050505"/>
      </bottom>
      <diagonal/>
    </border>
    <border>
      <left/>
      <right/>
      <top style="double">
        <color rgb="FF050505"/>
      </top>
      <bottom/>
      <diagonal/>
    </border>
    <border>
      <left/>
      <right/>
      <top/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/>
      <diagonal/>
    </border>
    <border>
      <left/>
      <right style="double">
        <color rgb="FF050505"/>
      </right>
      <top/>
      <bottom style="thin">
        <color rgb="FF050505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double">
        <color rgb="FF050505"/>
      </left>
      <right/>
      <top style="double">
        <color rgb="FF050505"/>
      </top>
      <bottom style="hair">
        <color rgb="FF050505"/>
      </bottom>
      <diagonal/>
    </border>
    <border>
      <left/>
      <right/>
      <top style="thin">
        <color rgb="FF050505"/>
      </top>
      <bottom style="thin">
        <color rgb="FF000000"/>
      </bottom>
      <diagonal/>
    </border>
    <border>
      <left/>
      <right style="double">
        <color rgb="FF050505"/>
      </right>
      <top style="thin">
        <color rgb="FF050505"/>
      </top>
      <bottom style="thin">
        <color rgb="FF000000"/>
      </bottom>
      <diagonal/>
    </border>
    <border>
      <left style="thin">
        <color rgb="FF050505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50505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50505"/>
      </top>
      <bottom/>
      <diagonal/>
    </border>
    <border>
      <left style="dotted">
        <color rgb="FF000000"/>
      </left>
      <right style="thin">
        <color rgb="FF000000"/>
      </right>
      <top style="hair">
        <color rgb="FF050505"/>
      </top>
      <bottom/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dotted">
        <color rgb="FF000000"/>
      </left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/>
      <diagonal/>
    </border>
    <border>
      <left style="double">
        <color rgb="FF050505"/>
      </left>
      <right/>
      <top style="double">
        <color rgb="FF000000"/>
      </top>
      <bottom style="hair">
        <color rgb="FF050505"/>
      </bottom>
      <diagonal/>
    </border>
    <border>
      <left/>
      <right style="thin">
        <color rgb="FF000000"/>
      </right>
      <top style="double">
        <color rgb="FF000000"/>
      </top>
      <bottom style="hair">
        <color rgb="FF050505"/>
      </bottom>
      <diagonal/>
    </border>
    <border>
      <left/>
      <right style="thin">
        <color rgb="FF000000"/>
      </right>
      <top style="double">
        <color rgb="FF050505"/>
      </top>
      <bottom style="hair">
        <color rgb="FF050505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88">
    <xf numFmtId="0" fontId="0" fillId="0" borderId="0" xfId="0"/>
    <xf numFmtId="0" fontId="16" fillId="0" borderId="1" xfId="0" applyFont="1" applyBorder="1" applyAlignment="1">
      <alignment wrapText="1"/>
    </xf>
    <xf numFmtId="0" fontId="3" fillId="3" borderId="21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/>
    </xf>
    <xf numFmtId="4" fontId="9" fillId="4" borderId="3" xfId="0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right" vertical="center"/>
    </xf>
    <xf numFmtId="3" fontId="9" fillId="4" borderId="3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4" fontId="10" fillId="4" borderId="3" xfId="0" applyNumberFormat="1" applyFont="1" applyFill="1" applyBorder="1" applyAlignment="1">
      <alignment horizontal="right" vertical="center"/>
    </xf>
    <xf numFmtId="0" fontId="10" fillId="4" borderId="3" xfId="0" applyFont="1" applyFill="1" applyBorder="1" applyAlignment="1">
      <alignment horizontal="right" vertical="center"/>
    </xf>
    <xf numFmtId="3" fontId="10" fillId="4" borderId="3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right" vertical="center"/>
    </xf>
    <xf numFmtId="3" fontId="5" fillId="4" borderId="3" xfId="0" applyNumberFormat="1" applyFont="1" applyFill="1" applyBorder="1" applyAlignment="1">
      <alignment horizontal="right" vertical="center"/>
    </xf>
    <xf numFmtId="4" fontId="5" fillId="4" borderId="3" xfId="0" applyNumberFormat="1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4" fontId="11" fillId="4" borderId="3" xfId="0" applyNumberFormat="1" applyFont="1" applyFill="1" applyBorder="1" applyAlignment="1">
      <alignment horizontal="right" vertical="center"/>
    </xf>
    <xf numFmtId="0" fontId="11" fillId="4" borderId="3" xfId="0" applyFont="1" applyFill="1" applyBorder="1" applyAlignment="1">
      <alignment horizontal="right" vertical="center"/>
    </xf>
    <xf numFmtId="3" fontId="11" fillId="4" borderId="3" xfId="0" applyNumberFormat="1" applyFont="1" applyFill="1" applyBorder="1" applyAlignment="1">
      <alignment horizontal="right" vertical="center"/>
    </xf>
    <xf numFmtId="0" fontId="11" fillId="4" borderId="4" xfId="0" applyFont="1" applyFill="1" applyBorder="1" applyAlignment="1">
      <alignment horizontal="right" vertical="center"/>
    </xf>
    <xf numFmtId="0" fontId="17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4" fillId="3" borderId="21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right" vertical="center"/>
    </xf>
    <xf numFmtId="0" fontId="14" fillId="3" borderId="23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9" fontId="9" fillId="4" borderId="3" xfId="1" applyFont="1" applyFill="1" applyBorder="1" applyAlignment="1">
      <alignment horizontal="right" vertical="center"/>
    </xf>
    <xf numFmtId="9" fontId="10" fillId="4" borderId="3" xfId="1" applyFont="1" applyFill="1" applyBorder="1" applyAlignment="1">
      <alignment horizontal="right" vertical="center"/>
    </xf>
    <xf numFmtId="9" fontId="5" fillId="4" borderId="3" xfId="1" applyFont="1" applyFill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left" vertical="center"/>
    </xf>
    <xf numFmtId="4" fontId="19" fillId="4" borderId="3" xfId="0" applyNumberFormat="1" applyFont="1" applyFill="1" applyBorder="1" applyAlignment="1">
      <alignment horizontal="right" vertical="center"/>
    </xf>
    <xf numFmtId="9" fontId="19" fillId="4" borderId="3" xfId="1" applyFont="1" applyFill="1" applyBorder="1" applyAlignment="1">
      <alignment horizontal="right" vertical="center"/>
    </xf>
    <xf numFmtId="3" fontId="19" fillId="4" borderId="3" xfId="0" applyNumberFormat="1" applyFont="1" applyFill="1" applyBorder="1" applyAlignment="1">
      <alignment horizontal="right" vertical="center"/>
    </xf>
    <xf numFmtId="0" fontId="19" fillId="4" borderId="4" xfId="0" applyFont="1" applyFill="1" applyBorder="1" applyAlignment="1">
      <alignment horizontal="right" vertical="center"/>
    </xf>
    <xf numFmtId="0" fontId="19" fillId="4" borderId="3" xfId="0" applyFont="1" applyFill="1" applyBorder="1" applyAlignment="1">
      <alignment horizontal="right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left" vertical="center"/>
    </xf>
    <xf numFmtId="4" fontId="20" fillId="4" borderId="3" xfId="0" applyNumberFormat="1" applyFont="1" applyFill="1" applyBorder="1" applyAlignment="1">
      <alignment horizontal="right" vertical="center"/>
    </xf>
    <xf numFmtId="3" fontId="20" fillId="4" borderId="3" xfId="0" applyNumberFormat="1" applyFont="1" applyFill="1" applyBorder="1" applyAlignment="1">
      <alignment horizontal="right" vertical="center"/>
    </xf>
    <xf numFmtId="9" fontId="20" fillId="4" borderId="3" xfId="1" applyFont="1" applyFill="1" applyBorder="1" applyAlignment="1">
      <alignment horizontal="right" vertical="center"/>
    </xf>
    <xf numFmtId="0" fontId="20" fillId="4" borderId="4" xfId="0" applyFont="1" applyFill="1" applyBorder="1" applyAlignment="1">
      <alignment horizontal="right" vertical="center"/>
    </xf>
    <xf numFmtId="0" fontId="20" fillId="4" borderId="3" xfId="0" applyFont="1" applyFill="1" applyBorder="1" applyAlignment="1">
      <alignment horizontal="right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left" vertical="center"/>
    </xf>
    <xf numFmtId="0" fontId="21" fillId="4" borderId="3" xfId="0" applyFont="1" applyFill="1" applyBorder="1" applyAlignment="1">
      <alignment horizontal="right" vertical="center"/>
    </xf>
    <xf numFmtId="3" fontId="21" fillId="4" borderId="3" xfId="0" applyNumberFormat="1" applyFont="1" applyFill="1" applyBorder="1" applyAlignment="1">
      <alignment horizontal="right" vertical="center"/>
    </xf>
    <xf numFmtId="9" fontId="21" fillId="4" borderId="3" xfId="1" applyFont="1" applyFill="1" applyBorder="1" applyAlignment="1">
      <alignment horizontal="right" vertical="center"/>
    </xf>
    <xf numFmtId="4" fontId="21" fillId="4" borderId="3" xfId="0" applyNumberFormat="1" applyFont="1" applyFill="1" applyBorder="1" applyAlignment="1">
      <alignment horizontal="right" vertical="center"/>
    </xf>
    <xf numFmtId="0" fontId="21" fillId="4" borderId="4" xfId="0" applyFont="1" applyFill="1" applyBorder="1" applyAlignment="1">
      <alignment horizontal="right" vertical="center"/>
    </xf>
    <xf numFmtId="0" fontId="21" fillId="4" borderId="3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20" fillId="4" borderId="3" xfId="0" applyFont="1" applyFill="1" applyBorder="1" applyAlignment="1">
      <alignment horizontal="left" vertical="center" wrapText="1"/>
    </xf>
    <xf numFmtId="0" fontId="22" fillId="4" borderId="3" xfId="0" applyFont="1" applyFill="1" applyBorder="1" applyAlignment="1">
      <alignment horizontal="left" vertical="center" wrapText="1"/>
    </xf>
    <xf numFmtId="4" fontId="22" fillId="4" borderId="3" xfId="0" applyNumberFormat="1" applyFont="1" applyFill="1" applyBorder="1" applyAlignment="1">
      <alignment horizontal="right" vertical="center"/>
    </xf>
    <xf numFmtId="0" fontId="22" fillId="4" borderId="3" xfId="0" applyFont="1" applyFill="1" applyBorder="1" applyAlignment="1">
      <alignment horizontal="right" vertical="center"/>
    </xf>
    <xf numFmtId="3" fontId="22" fillId="4" borderId="3" xfId="0" applyNumberFormat="1" applyFont="1" applyFill="1" applyBorder="1" applyAlignment="1">
      <alignment horizontal="right" vertical="center"/>
    </xf>
    <xf numFmtId="0" fontId="22" fillId="4" borderId="4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top"/>
    </xf>
    <xf numFmtId="0" fontId="5" fillId="3" borderId="52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3" borderId="26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left" vertical="center"/>
    </xf>
    <xf numFmtId="0" fontId="3" fillId="3" borderId="29" xfId="0" applyFont="1" applyFill="1" applyBorder="1" applyAlignment="1">
      <alignment horizontal="left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left" vertical="center"/>
    </xf>
    <xf numFmtId="0" fontId="3" fillId="3" borderId="48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4" fillId="3" borderId="47" xfId="0" applyFont="1" applyFill="1" applyBorder="1" applyAlignment="1">
      <alignment horizontal="center" vertical="center"/>
    </xf>
    <xf numFmtId="0" fontId="14" fillId="3" borderId="47" xfId="0" applyFont="1" applyFill="1" applyBorder="1" applyAlignment="1">
      <alignment horizontal="left" vertical="center"/>
    </xf>
    <xf numFmtId="0" fontId="14" fillId="3" borderId="48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14" fillId="3" borderId="49" xfId="0" applyFont="1" applyFill="1" applyBorder="1" applyAlignment="1">
      <alignment horizontal="center" vertical="center"/>
    </xf>
    <xf numFmtId="0" fontId="14" fillId="3" borderId="50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4" fillId="3" borderId="37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 wrapText="1"/>
    </xf>
    <xf numFmtId="0" fontId="14" fillId="3" borderId="35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40" xfId="0" applyFont="1" applyFill="1" applyBorder="1" applyAlignment="1">
      <alignment horizontal="center" vertical="center" wrapText="1"/>
    </xf>
    <xf numFmtId="0" fontId="14" fillId="3" borderId="41" xfId="0" applyFont="1" applyFill="1" applyBorder="1" applyAlignment="1">
      <alignment horizontal="center" vertical="center" wrapText="1"/>
    </xf>
    <xf numFmtId="0" fontId="14" fillId="3" borderId="42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52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3" borderId="54" xfId="0" applyFont="1" applyFill="1" applyBorder="1" applyAlignment="1">
      <alignment horizontal="center" vertical="center" wrapText="1"/>
    </xf>
    <xf numFmtId="0" fontId="14" fillId="3" borderId="55" xfId="0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3" borderId="26" xfId="0" applyFont="1" applyFill="1" applyBorder="1" applyAlignment="1">
      <alignment horizontal="left" vertical="center"/>
    </xf>
    <xf numFmtId="0" fontId="14" fillId="3" borderId="27" xfId="0" applyFont="1" applyFill="1" applyBorder="1" applyAlignment="1">
      <alignment horizontal="left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left" vertical="center"/>
    </xf>
    <xf numFmtId="0" fontId="14" fillId="3" borderId="29" xfId="0" applyFont="1" applyFill="1" applyBorder="1" applyAlignment="1">
      <alignment horizontal="left" vertical="center"/>
    </xf>
    <xf numFmtId="0" fontId="14" fillId="3" borderId="30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6"/>
  <sheetViews>
    <sheetView topLeftCell="A13" workbookViewId="0">
      <selection activeCell="B3" sqref="B3:N3"/>
    </sheetView>
  </sheetViews>
  <sheetFormatPr defaultRowHeight="15"/>
  <cols>
    <col min="2" max="2" width="12.42578125" customWidth="1"/>
    <col min="3" max="3" width="36.42578125" customWidth="1"/>
    <col min="4" max="4" width="14.5703125" customWidth="1"/>
    <col min="5" max="5" width="10.7109375" customWidth="1"/>
    <col min="6" max="6" width="15.42578125" customWidth="1"/>
    <col min="7" max="7" width="10.5703125" customWidth="1"/>
    <col min="8" max="8" width="13.5703125" customWidth="1"/>
    <col min="9" max="9" width="13.28515625" customWidth="1"/>
    <col min="10" max="10" width="14.28515625" customWidth="1"/>
    <col min="11" max="11" width="14.5703125" customWidth="1"/>
    <col min="12" max="12" width="11.28515625" customWidth="1"/>
    <col min="13" max="13" width="13.5703125" customWidth="1"/>
    <col min="15" max="15" width="20.5703125" customWidth="1"/>
    <col min="16" max="16" width="13.5703125" customWidth="1"/>
    <col min="18" max="18" width="15.140625" customWidth="1"/>
    <col min="19" max="19" width="14.5703125" customWidth="1"/>
  </cols>
  <sheetData>
    <row r="1" spans="2:14">
      <c r="B1" s="97" t="s">
        <v>27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2:14">
      <c r="B2" s="120" t="s">
        <v>87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2:14">
      <c r="B3" s="121" t="s">
        <v>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2:14" ht="15.75" thickBot="1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2:14" ht="15.75" thickTop="1">
      <c r="B5" s="122" t="s">
        <v>2</v>
      </c>
      <c r="C5" s="124" t="s">
        <v>3</v>
      </c>
      <c r="D5" s="124"/>
      <c r="E5" s="124"/>
      <c r="F5" s="126" t="s">
        <v>4</v>
      </c>
      <c r="G5" s="126"/>
      <c r="H5" s="124">
        <v>14</v>
      </c>
      <c r="I5" s="124"/>
      <c r="J5" s="124"/>
      <c r="K5" s="124"/>
      <c r="L5" s="124"/>
      <c r="M5" s="124"/>
      <c r="N5" s="128"/>
    </row>
    <row r="6" spans="2:14">
      <c r="B6" s="123"/>
      <c r="C6" s="125"/>
      <c r="D6" s="125"/>
      <c r="E6" s="125"/>
      <c r="F6" s="127"/>
      <c r="G6" s="127"/>
      <c r="H6" s="125"/>
      <c r="I6" s="125"/>
      <c r="J6" s="125"/>
      <c r="K6" s="125"/>
      <c r="L6" s="125"/>
      <c r="M6" s="125"/>
      <c r="N6" s="129"/>
    </row>
    <row r="7" spans="2:14">
      <c r="B7" s="2" t="s">
        <v>88</v>
      </c>
      <c r="C7" s="130" t="s">
        <v>14</v>
      </c>
      <c r="D7" s="130"/>
      <c r="E7" s="130"/>
      <c r="F7" s="131" t="s">
        <v>28</v>
      </c>
      <c r="G7" s="131"/>
      <c r="H7" s="130">
        <v>1130</v>
      </c>
      <c r="I7" s="130"/>
      <c r="J7" s="130"/>
      <c r="K7" s="130"/>
      <c r="L7" s="130"/>
      <c r="M7" s="130"/>
      <c r="N7" s="132"/>
    </row>
    <row r="8" spans="2:14">
      <c r="B8" s="133" t="s">
        <v>5</v>
      </c>
      <c r="C8" s="134"/>
      <c r="D8" s="139" t="s">
        <v>29</v>
      </c>
      <c r="E8" s="140"/>
      <c r="F8" s="140"/>
      <c r="G8" s="140"/>
      <c r="H8" s="140"/>
      <c r="I8" s="140"/>
      <c r="J8" s="140"/>
      <c r="K8" s="140"/>
      <c r="L8" s="140"/>
      <c r="M8" s="140"/>
      <c r="N8" s="141"/>
    </row>
    <row r="9" spans="2:14" ht="16.5" customHeight="1">
      <c r="B9" s="135"/>
      <c r="C9" s="136"/>
      <c r="D9" s="3" t="s">
        <v>30</v>
      </c>
      <c r="E9" s="4">
        <v>2023</v>
      </c>
      <c r="F9" s="101" t="s">
        <v>0</v>
      </c>
      <c r="G9" s="102"/>
      <c r="H9" s="101" t="s">
        <v>0</v>
      </c>
      <c r="I9" s="102"/>
      <c r="J9" s="5" t="s">
        <v>0</v>
      </c>
      <c r="K9" s="101" t="s">
        <v>0</v>
      </c>
      <c r="L9" s="102"/>
      <c r="M9" s="103" t="s">
        <v>31</v>
      </c>
      <c r="N9" s="106" t="s">
        <v>6</v>
      </c>
    </row>
    <row r="10" spans="2:14" ht="15" customHeight="1">
      <c r="B10" s="135"/>
      <c r="C10" s="136"/>
      <c r="D10" s="142" t="s">
        <v>32</v>
      </c>
      <c r="E10" s="98" t="s">
        <v>7</v>
      </c>
      <c r="F10" s="7" t="s">
        <v>89</v>
      </c>
      <c r="G10" s="112" t="s">
        <v>7</v>
      </c>
      <c r="H10" s="7" t="s">
        <v>92</v>
      </c>
      <c r="I10" s="112" t="s">
        <v>7</v>
      </c>
      <c r="J10" s="113" t="s">
        <v>33</v>
      </c>
      <c r="K10" s="109" t="s">
        <v>8</v>
      </c>
      <c r="L10" s="112" t="s">
        <v>7</v>
      </c>
      <c r="M10" s="104"/>
      <c r="N10" s="107"/>
    </row>
    <row r="11" spans="2:14">
      <c r="B11" s="135"/>
      <c r="C11" s="136"/>
      <c r="D11" s="110"/>
      <c r="E11" s="99"/>
      <c r="F11" s="6" t="s">
        <v>90</v>
      </c>
      <c r="G11" s="99"/>
      <c r="H11" s="6" t="s">
        <v>93</v>
      </c>
      <c r="I11" s="99"/>
      <c r="J11" s="114"/>
      <c r="K11" s="110"/>
      <c r="L11" s="99"/>
      <c r="M11" s="104"/>
      <c r="N11" s="107"/>
    </row>
    <row r="12" spans="2:14">
      <c r="B12" s="135"/>
      <c r="C12" s="136"/>
      <c r="D12" s="111"/>
      <c r="E12" s="100"/>
      <c r="F12" s="8" t="s">
        <v>91</v>
      </c>
      <c r="G12" s="100"/>
      <c r="H12" s="8" t="s">
        <v>94</v>
      </c>
      <c r="I12" s="100"/>
      <c r="J12" s="115"/>
      <c r="K12" s="111"/>
      <c r="L12" s="100"/>
      <c r="M12" s="105"/>
      <c r="N12" s="108"/>
    </row>
    <row r="13" spans="2:14" ht="15.75" thickBot="1">
      <c r="B13" s="137"/>
      <c r="C13" s="138"/>
      <c r="D13" s="9">
        <v>-1</v>
      </c>
      <c r="E13" s="9">
        <v>-2</v>
      </c>
      <c r="F13" s="9">
        <v>-3</v>
      </c>
      <c r="G13" s="9">
        <v>-4</v>
      </c>
      <c r="H13" s="9">
        <v>-5</v>
      </c>
      <c r="I13" s="9">
        <v>-6</v>
      </c>
      <c r="J13" s="9" t="s">
        <v>9</v>
      </c>
      <c r="K13" s="9">
        <v>-8</v>
      </c>
      <c r="L13" s="9">
        <v>-9</v>
      </c>
      <c r="M13" s="9" t="s">
        <v>10</v>
      </c>
      <c r="N13" s="10" t="s">
        <v>11</v>
      </c>
    </row>
    <row r="14" spans="2:14" ht="15.75" thickTop="1">
      <c r="B14" s="116" t="s">
        <v>16</v>
      </c>
      <c r="C14" s="117"/>
      <c r="D14" s="11"/>
      <c r="E14" s="12"/>
      <c r="F14" s="11"/>
      <c r="G14" s="12"/>
      <c r="H14" s="11"/>
      <c r="I14" s="12"/>
      <c r="J14" s="13"/>
      <c r="K14" s="11"/>
      <c r="L14" s="12"/>
      <c r="M14" s="11"/>
      <c r="N14" s="14"/>
    </row>
    <row r="15" spans="2:14">
      <c r="B15" s="15" t="s">
        <v>12</v>
      </c>
      <c r="C15" s="16" t="s">
        <v>13</v>
      </c>
      <c r="D15" s="11"/>
      <c r="E15" s="12"/>
      <c r="F15" s="11"/>
      <c r="G15" s="12"/>
      <c r="H15" s="11"/>
      <c r="I15" s="12"/>
      <c r="J15" s="17"/>
      <c r="K15" s="11"/>
      <c r="L15" s="12"/>
      <c r="M15" s="11"/>
      <c r="N15" s="14"/>
    </row>
    <row r="16" spans="2:14">
      <c r="B16" s="18">
        <v>600</v>
      </c>
      <c r="C16" s="19" t="s">
        <v>18</v>
      </c>
      <c r="D16" s="20">
        <v>47266569</v>
      </c>
      <c r="E16" s="64">
        <f>D16/D$31</f>
        <v>0.37974520227969388</v>
      </c>
      <c r="F16" s="22">
        <v>54318000</v>
      </c>
      <c r="G16" s="64">
        <f>F16/F$31</f>
        <v>0.16070414201183433</v>
      </c>
      <c r="H16" s="22">
        <v>60618000</v>
      </c>
      <c r="I16" s="64">
        <f>H16/H$31</f>
        <v>0.21941976001303096</v>
      </c>
      <c r="J16" s="22">
        <v>6300000</v>
      </c>
      <c r="K16" s="20">
        <v>60123752</v>
      </c>
      <c r="L16" s="64">
        <f>K16/K$31</f>
        <v>0.36154121511386339</v>
      </c>
      <c r="M16" s="22">
        <v>494248</v>
      </c>
      <c r="N16" s="23">
        <v>99</v>
      </c>
    </row>
    <row r="17" spans="2:14">
      <c r="B17" s="18">
        <v>601</v>
      </c>
      <c r="C17" s="19" t="s">
        <v>19</v>
      </c>
      <c r="D17" s="20">
        <v>7762853</v>
      </c>
      <c r="E17" s="64">
        <f t="shared" ref="E17:G31" si="0">D17/D$31</f>
        <v>6.2367678575369595E-2</v>
      </c>
      <c r="F17" s="22">
        <v>9554000</v>
      </c>
      <c r="G17" s="64">
        <f t="shared" si="0"/>
        <v>2.8266272189349111E-2</v>
      </c>
      <c r="H17" s="22">
        <v>9254000</v>
      </c>
      <c r="I17" s="64">
        <f t="shared" ref="I17" si="1">H17/H$31</f>
        <v>3.3496823701880438E-2</v>
      </c>
      <c r="J17" s="22">
        <v>-300000</v>
      </c>
      <c r="K17" s="20">
        <v>9250378</v>
      </c>
      <c r="L17" s="64">
        <f t="shared" ref="L17" si="2">K17/K$31</f>
        <v>5.5625152974194778E-2</v>
      </c>
      <c r="M17" s="22">
        <v>3622</v>
      </c>
      <c r="N17" s="23">
        <v>100</v>
      </c>
    </row>
    <row r="18" spans="2:14">
      <c r="B18" s="18">
        <v>602</v>
      </c>
      <c r="C18" s="19" t="s">
        <v>20</v>
      </c>
      <c r="D18" s="20">
        <v>37561052</v>
      </c>
      <c r="E18" s="64">
        <f t="shared" si="0"/>
        <v>0.30176993150440223</v>
      </c>
      <c r="F18" s="22">
        <v>43128000</v>
      </c>
      <c r="G18" s="64">
        <f t="shared" si="0"/>
        <v>0.12759763313609468</v>
      </c>
      <c r="H18" s="22">
        <v>48128000</v>
      </c>
      <c r="I18" s="64">
        <f t="shared" ref="I18" si="3">H18/H$31</f>
        <v>0.17420954518306697</v>
      </c>
      <c r="J18" s="22">
        <v>5000000</v>
      </c>
      <c r="K18" s="20">
        <v>39724437</v>
      </c>
      <c r="L18" s="64">
        <f t="shared" ref="L18" si="4">K18/K$31</f>
        <v>0.23887433410167272</v>
      </c>
      <c r="M18" s="22">
        <v>8403563</v>
      </c>
      <c r="N18" s="23">
        <v>83</v>
      </c>
    </row>
    <row r="19" spans="2:14">
      <c r="B19" s="18">
        <v>603</v>
      </c>
      <c r="C19" s="19" t="s">
        <v>21</v>
      </c>
      <c r="D19" s="21">
        <v>0</v>
      </c>
      <c r="E19" s="64">
        <f t="shared" si="0"/>
        <v>0</v>
      </c>
      <c r="F19" s="21">
        <v>0</v>
      </c>
      <c r="G19" s="64">
        <f t="shared" si="0"/>
        <v>0</v>
      </c>
      <c r="H19" s="21">
        <v>0</v>
      </c>
      <c r="I19" s="64">
        <f t="shared" ref="I19" si="5">H19/H$31</f>
        <v>0</v>
      </c>
      <c r="J19" s="21">
        <v>0</v>
      </c>
      <c r="K19" s="21">
        <v>0</v>
      </c>
      <c r="L19" s="64">
        <f t="shared" ref="L19" si="6">K19/K$31</f>
        <v>0</v>
      </c>
      <c r="M19" s="21">
        <v>0</v>
      </c>
      <c r="N19" s="23">
        <v>0</v>
      </c>
    </row>
    <row r="20" spans="2:14">
      <c r="B20" s="18">
        <v>604</v>
      </c>
      <c r="C20" s="19" t="s">
        <v>22</v>
      </c>
      <c r="D20" s="21">
        <v>0</v>
      </c>
      <c r="E20" s="64">
        <f t="shared" si="0"/>
        <v>0</v>
      </c>
      <c r="F20" s="21">
        <v>0</v>
      </c>
      <c r="G20" s="64">
        <f t="shared" si="0"/>
        <v>0</v>
      </c>
      <c r="H20" s="21">
        <v>0</v>
      </c>
      <c r="I20" s="64">
        <f t="shared" ref="I20" si="7">H20/H$31</f>
        <v>0</v>
      </c>
      <c r="J20" s="21">
        <v>0</v>
      </c>
      <c r="K20" s="21">
        <v>0</v>
      </c>
      <c r="L20" s="64">
        <f t="shared" ref="L20" si="8">K20/K$31</f>
        <v>0</v>
      </c>
      <c r="M20" s="21">
        <v>0</v>
      </c>
      <c r="N20" s="23">
        <v>0</v>
      </c>
    </row>
    <row r="21" spans="2:14">
      <c r="B21" s="18">
        <v>605</v>
      </c>
      <c r="C21" s="19" t="s">
        <v>23</v>
      </c>
      <c r="D21" s="21">
        <v>0</v>
      </c>
      <c r="E21" s="64">
        <f t="shared" si="0"/>
        <v>0</v>
      </c>
      <c r="F21" s="21">
        <v>0</v>
      </c>
      <c r="G21" s="64">
        <f t="shared" si="0"/>
        <v>0</v>
      </c>
      <c r="H21" s="21">
        <v>0</v>
      </c>
      <c r="I21" s="64">
        <f t="shared" ref="I21" si="9">H21/H$31</f>
        <v>0</v>
      </c>
      <c r="J21" s="21">
        <v>0</v>
      </c>
      <c r="K21" s="21">
        <v>0</v>
      </c>
      <c r="L21" s="64">
        <f t="shared" ref="L21" si="10">K21/K$31</f>
        <v>0</v>
      </c>
      <c r="M21" s="21">
        <v>0</v>
      </c>
      <c r="N21" s="23">
        <v>0</v>
      </c>
    </row>
    <row r="22" spans="2:14">
      <c r="B22" s="18">
        <v>606</v>
      </c>
      <c r="C22" s="19" t="s">
        <v>24</v>
      </c>
      <c r="D22" s="20">
        <v>91375</v>
      </c>
      <c r="E22" s="64">
        <f t="shared" si="0"/>
        <v>7.3411755057378985E-4</v>
      </c>
      <c r="F22" s="21">
        <v>0</v>
      </c>
      <c r="G22" s="64">
        <f t="shared" si="0"/>
        <v>0</v>
      </c>
      <c r="H22" s="22">
        <v>165000</v>
      </c>
      <c r="I22" s="64">
        <f t="shared" ref="I22" si="11">H22/H$31</f>
        <v>5.9725263786581729E-4</v>
      </c>
      <c r="J22" s="22">
        <v>165000</v>
      </c>
      <c r="K22" s="20">
        <v>165000</v>
      </c>
      <c r="L22" s="64">
        <f t="shared" ref="L22" si="12">K22/K$31</f>
        <v>9.9219191267017827E-4</v>
      </c>
      <c r="M22" s="21">
        <v>0</v>
      </c>
      <c r="N22" s="23">
        <v>100</v>
      </c>
    </row>
    <row r="23" spans="2:14">
      <c r="B23" s="24"/>
      <c r="C23" s="25" t="s">
        <v>34</v>
      </c>
      <c r="D23" s="26">
        <v>92681849</v>
      </c>
      <c r="E23" s="64">
        <f t="shared" si="0"/>
        <v>0.74461692991003947</v>
      </c>
      <c r="F23" s="28">
        <v>107000000</v>
      </c>
      <c r="G23" s="65">
        <f t="shared" si="0"/>
        <v>0.31656804733727811</v>
      </c>
      <c r="H23" s="28">
        <v>118165000</v>
      </c>
      <c r="I23" s="65">
        <f t="shared" ref="I23" si="13">H23/H$31</f>
        <v>0.42772338153584422</v>
      </c>
      <c r="J23" s="28">
        <v>11165000</v>
      </c>
      <c r="K23" s="26">
        <v>109263567</v>
      </c>
      <c r="L23" s="65">
        <f t="shared" ref="L23" si="14">K23/K$31</f>
        <v>0.65703289410240107</v>
      </c>
      <c r="M23" s="28">
        <v>8901433</v>
      </c>
      <c r="N23" s="29">
        <v>93</v>
      </c>
    </row>
    <row r="24" spans="2:14">
      <c r="B24" s="18">
        <v>230</v>
      </c>
      <c r="C24" s="19" t="s">
        <v>25</v>
      </c>
      <c r="D24" s="20">
        <v>1043318</v>
      </c>
      <c r="E24" s="64">
        <f t="shared" si="0"/>
        <v>8.3821401327446813E-3</v>
      </c>
      <c r="F24" s="21">
        <v>0</v>
      </c>
      <c r="G24" s="64">
        <f t="shared" si="0"/>
        <v>0</v>
      </c>
      <c r="H24" s="21">
        <v>0</v>
      </c>
      <c r="I24" s="64">
        <f t="shared" ref="I24" si="15">H24/H$31</f>
        <v>0</v>
      </c>
      <c r="J24" s="21">
        <v>0</v>
      </c>
      <c r="K24" s="21">
        <v>0</v>
      </c>
      <c r="L24" s="64">
        <f t="shared" ref="L24" si="16">K24/K$31</f>
        <v>0</v>
      </c>
      <c r="M24" s="21">
        <v>0</v>
      </c>
      <c r="N24" s="23">
        <v>0</v>
      </c>
    </row>
    <row r="25" spans="2:14">
      <c r="B25" s="18">
        <v>231</v>
      </c>
      <c r="C25" s="19" t="s">
        <v>26</v>
      </c>
      <c r="D25" s="20">
        <v>30744000</v>
      </c>
      <c r="E25" s="64">
        <f t="shared" si="0"/>
        <v>0.24700092995721584</v>
      </c>
      <c r="F25" s="22">
        <v>231000000</v>
      </c>
      <c r="G25" s="64">
        <f t="shared" si="0"/>
        <v>0.68343195266272194</v>
      </c>
      <c r="H25" s="22">
        <v>158100000</v>
      </c>
      <c r="I25" s="64">
        <f t="shared" ref="I25" si="17">H25/H$31</f>
        <v>0.57227661846415578</v>
      </c>
      <c r="J25" s="22">
        <v>-72900000</v>
      </c>
      <c r="K25" s="20">
        <v>57034906</v>
      </c>
      <c r="L25" s="64">
        <f t="shared" ref="L25" si="18">K25/K$31</f>
        <v>0.34296710589759893</v>
      </c>
      <c r="M25" s="22">
        <v>101065094</v>
      </c>
      <c r="N25" s="23">
        <v>36</v>
      </c>
    </row>
    <row r="26" spans="2:14">
      <c r="B26" s="24"/>
      <c r="C26" s="25" t="s">
        <v>35</v>
      </c>
      <c r="D26" s="26">
        <v>31787318</v>
      </c>
      <c r="E26" s="64">
        <f t="shared" si="0"/>
        <v>0.25538307008996053</v>
      </c>
      <c r="F26" s="28">
        <v>231000000</v>
      </c>
      <c r="G26" s="65">
        <f t="shared" si="0"/>
        <v>0.68343195266272194</v>
      </c>
      <c r="H26" s="28">
        <v>158100000</v>
      </c>
      <c r="I26" s="65">
        <f t="shared" ref="I26" si="19">H26/H$31</f>
        <v>0.57227661846415578</v>
      </c>
      <c r="J26" s="28">
        <v>-72900000</v>
      </c>
      <c r="K26" s="26">
        <v>57034906</v>
      </c>
      <c r="L26" s="65">
        <f t="shared" ref="L26" si="20">K26/K$31</f>
        <v>0.34296710589759893</v>
      </c>
      <c r="M26" s="28">
        <v>101065094</v>
      </c>
      <c r="N26" s="29">
        <v>36</v>
      </c>
    </row>
    <row r="27" spans="2:14">
      <c r="B27" s="18">
        <v>230</v>
      </c>
      <c r="C27" s="19" t="s">
        <v>25</v>
      </c>
      <c r="D27" s="21">
        <v>0</v>
      </c>
      <c r="E27" s="64">
        <f t="shared" si="0"/>
        <v>0</v>
      </c>
      <c r="F27" s="21">
        <v>0</v>
      </c>
      <c r="G27" s="64">
        <f t="shared" si="0"/>
        <v>0</v>
      </c>
      <c r="H27" s="21">
        <v>0</v>
      </c>
      <c r="I27" s="64">
        <f t="shared" ref="I27" si="21">H27/H$31</f>
        <v>0</v>
      </c>
      <c r="J27" s="21">
        <v>0</v>
      </c>
      <c r="K27" s="21">
        <v>0</v>
      </c>
      <c r="L27" s="64">
        <f t="shared" ref="L27" si="22">K27/K$31</f>
        <v>0</v>
      </c>
      <c r="M27" s="21">
        <v>0</v>
      </c>
      <c r="N27" s="23">
        <v>0</v>
      </c>
    </row>
    <row r="28" spans="2:14">
      <c r="B28" s="18">
        <v>231</v>
      </c>
      <c r="C28" s="19" t="s">
        <v>26</v>
      </c>
      <c r="D28" s="21">
        <v>0</v>
      </c>
      <c r="E28" s="64">
        <f t="shared" si="0"/>
        <v>0</v>
      </c>
      <c r="F28" s="21">
        <v>0</v>
      </c>
      <c r="G28" s="64">
        <f t="shared" si="0"/>
        <v>0</v>
      </c>
      <c r="H28" s="21">
        <v>0</v>
      </c>
      <c r="I28" s="64">
        <f t="shared" ref="I28" si="23">H28/H$31</f>
        <v>0</v>
      </c>
      <c r="J28" s="21">
        <v>0</v>
      </c>
      <c r="K28" s="21">
        <v>0</v>
      </c>
      <c r="L28" s="64">
        <f t="shared" ref="L28" si="24">K28/K$31</f>
        <v>0</v>
      </c>
      <c r="M28" s="21">
        <v>0</v>
      </c>
      <c r="N28" s="23">
        <v>0</v>
      </c>
    </row>
    <row r="29" spans="2:14">
      <c r="B29" s="24"/>
      <c r="C29" s="25" t="s">
        <v>36</v>
      </c>
      <c r="D29" s="27">
        <v>0</v>
      </c>
      <c r="E29" s="64">
        <f t="shared" si="0"/>
        <v>0</v>
      </c>
      <c r="F29" s="27">
        <v>0</v>
      </c>
      <c r="G29" s="65">
        <f t="shared" si="0"/>
        <v>0</v>
      </c>
      <c r="H29" s="27">
        <v>0</v>
      </c>
      <c r="I29" s="65">
        <f t="shared" ref="I29" si="25">H29/H$31</f>
        <v>0</v>
      </c>
      <c r="J29" s="27">
        <v>0</v>
      </c>
      <c r="K29" s="27">
        <v>0</v>
      </c>
      <c r="L29" s="65">
        <f t="shared" ref="L29" si="26">K29/K$31</f>
        <v>0</v>
      </c>
      <c r="M29" s="27">
        <v>0</v>
      </c>
      <c r="N29" s="29">
        <v>0</v>
      </c>
    </row>
    <row r="30" spans="2:14">
      <c r="B30" s="30"/>
      <c r="C30" s="31" t="s">
        <v>37</v>
      </c>
      <c r="D30" s="34">
        <v>31787318</v>
      </c>
      <c r="E30" s="64">
        <f t="shared" si="0"/>
        <v>0.25538307008996053</v>
      </c>
      <c r="F30" s="33">
        <v>231000000</v>
      </c>
      <c r="G30" s="66">
        <f t="shared" si="0"/>
        <v>0.68343195266272194</v>
      </c>
      <c r="H30" s="33">
        <v>158100000</v>
      </c>
      <c r="I30" s="66">
        <f t="shared" ref="I30" si="27">H30/H$31</f>
        <v>0.57227661846415578</v>
      </c>
      <c r="J30" s="33">
        <v>-72900000</v>
      </c>
      <c r="K30" s="34">
        <v>57034906</v>
      </c>
      <c r="L30" s="66">
        <f t="shared" ref="L30" si="28">K30/K$31</f>
        <v>0.34296710589759893</v>
      </c>
      <c r="M30" s="33">
        <v>101065094</v>
      </c>
      <c r="N30" s="35">
        <v>36</v>
      </c>
    </row>
    <row r="31" spans="2:14">
      <c r="B31" s="30"/>
      <c r="C31" s="31" t="s">
        <v>38</v>
      </c>
      <c r="D31" s="34">
        <v>124469167</v>
      </c>
      <c r="E31" s="64">
        <f t="shared" si="0"/>
        <v>1</v>
      </c>
      <c r="F31" s="33">
        <v>338000000</v>
      </c>
      <c r="G31" s="66">
        <f t="shared" si="0"/>
        <v>1</v>
      </c>
      <c r="H31" s="33">
        <v>276265000</v>
      </c>
      <c r="I31" s="66">
        <f t="shared" ref="I31" si="29">H31/H$31</f>
        <v>1</v>
      </c>
      <c r="J31" s="33">
        <v>-61735000</v>
      </c>
      <c r="K31" s="34">
        <v>166298473</v>
      </c>
      <c r="L31" s="66">
        <f t="shared" ref="L31" si="30">K31/K$31</f>
        <v>1</v>
      </c>
      <c r="M31" s="33">
        <v>109966527</v>
      </c>
      <c r="N31" s="35">
        <v>60</v>
      </c>
    </row>
    <row r="32" spans="2:14">
      <c r="B32" s="24"/>
      <c r="C32" s="25" t="s">
        <v>39</v>
      </c>
      <c r="D32" s="27">
        <v>0</v>
      </c>
      <c r="E32" s="27"/>
      <c r="F32" s="27"/>
      <c r="G32" s="27"/>
      <c r="H32" s="27"/>
      <c r="I32" s="27"/>
      <c r="J32" s="27"/>
      <c r="K32" s="27">
        <v>0</v>
      </c>
      <c r="L32" s="27"/>
      <c r="M32" s="27"/>
      <c r="N32" s="29"/>
    </row>
    <row r="33" spans="2:14">
      <c r="B33" s="24"/>
      <c r="C33" s="25" t="s">
        <v>40</v>
      </c>
      <c r="D33" s="27">
        <v>0</v>
      </c>
      <c r="E33" s="27"/>
      <c r="F33" s="27"/>
      <c r="G33" s="27"/>
      <c r="H33" s="27"/>
      <c r="I33" s="27"/>
      <c r="J33" s="27"/>
      <c r="K33" s="27">
        <v>0</v>
      </c>
      <c r="L33" s="27"/>
      <c r="M33" s="27"/>
      <c r="N33" s="29"/>
    </row>
    <row r="34" spans="2:14" ht="15.75" thickBot="1">
      <c r="B34" s="30"/>
      <c r="C34" s="31" t="s">
        <v>41</v>
      </c>
      <c r="D34" s="34">
        <v>124469167</v>
      </c>
      <c r="E34" s="32"/>
      <c r="F34" s="32"/>
      <c r="G34" s="32"/>
      <c r="H34" s="32"/>
      <c r="I34" s="32"/>
      <c r="J34" s="32"/>
      <c r="K34" s="34">
        <v>166298473</v>
      </c>
      <c r="L34" s="32"/>
      <c r="M34" s="32"/>
      <c r="N34" s="35"/>
    </row>
    <row r="35" spans="2:14" ht="15.75" thickTop="1">
      <c r="B35" s="118" t="s">
        <v>42</v>
      </c>
      <c r="C35" s="119"/>
      <c r="D35" s="36"/>
      <c r="E35" s="37"/>
      <c r="F35" s="36"/>
      <c r="G35" s="37"/>
      <c r="H35" s="36"/>
      <c r="I35" s="37"/>
      <c r="J35" s="38"/>
      <c r="K35" s="36"/>
      <c r="L35" s="37"/>
      <c r="M35" s="36"/>
      <c r="N35" s="39"/>
    </row>
    <row r="36" spans="2:14">
      <c r="B36" s="40" t="s">
        <v>17</v>
      </c>
      <c r="C36" s="16" t="s">
        <v>13</v>
      </c>
      <c r="D36" s="11"/>
      <c r="E36" s="12"/>
      <c r="F36" s="11"/>
      <c r="G36" s="12"/>
      <c r="H36" s="11"/>
      <c r="I36" s="12"/>
      <c r="J36" s="17"/>
      <c r="K36" s="11"/>
      <c r="L36" s="12"/>
      <c r="M36" s="11"/>
      <c r="N36" s="14"/>
    </row>
    <row r="37" spans="2:14">
      <c r="B37" s="18"/>
      <c r="C37" s="41" t="s">
        <v>43</v>
      </c>
      <c r="D37" s="34">
        <v>92681849</v>
      </c>
      <c r="E37" s="32">
        <v>75</v>
      </c>
      <c r="F37" s="33">
        <v>107000000</v>
      </c>
      <c r="G37" s="32">
        <v>32</v>
      </c>
      <c r="H37" s="33">
        <v>118165000</v>
      </c>
      <c r="I37" s="32">
        <v>43</v>
      </c>
      <c r="J37" s="33">
        <v>11165000</v>
      </c>
      <c r="K37" s="34">
        <v>109263567</v>
      </c>
      <c r="L37" s="32">
        <v>66</v>
      </c>
      <c r="M37" s="33">
        <v>8901433</v>
      </c>
      <c r="N37" s="35">
        <v>93</v>
      </c>
    </row>
    <row r="38" spans="2:14">
      <c r="B38" s="18" t="s">
        <v>44</v>
      </c>
      <c r="C38" s="42" t="s">
        <v>45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3"/>
    </row>
    <row r="39" spans="2:14">
      <c r="B39" s="18" t="s">
        <v>51</v>
      </c>
      <c r="C39" s="42" t="s">
        <v>52</v>
      </c>
      <c r="D39" s="20">
        <v>89887849</v>
      </c>
      <c r="E39" s="21">
        <v>72</v>
      </c>
      <c r="F39" s="22">
        <v>101500000</v>
      </c>
      <c r="G39" s="21">
        <v>30</v>
      </c>
      <c r="H39" s="22">
        <v>112665000</v>
      </c>
      <c r="I39" s="21">
        <v>41</v>
      </c>
      <c r="J39" s="22">
        <v>11165000</v>
      </c>
      <c r="K39" s="20">
        <v>103891387</v>
      </c>
      <c r="L39" s="21">
        <v>63</v>
      </c>
      <c r="M39" s="22">
        <v>8773613</v>
      </c>
      <c r="N39" s="23">
        <v>92</v>
      </c>
    </row>
    <row r="40" spans="2:14">
      <c r="B40" s="18" t="s">
        <v>53</v>
      </c>
      <c r="C40" s="42" t="s">
        <v>54</v>
      </c>
      <c r="D40" s="20">
        <v>2794000</v>
      </c>
      <c r="E40" s="21">
        <v>2</v>
      </c>
      <c r="F40" s="22">
        <v>5500000</v>
      </c>
      <c r="G40" s="21">
        <v>2</v>
      </c>
      <c r="H40" s="22">
        <v>5500000</v>
      </c>
      <c r="I40" s="21">
        <v>2</v>
      </c>
      <c r="J40" s="21">
        <v>0</v>
      </c>
      <c r="K40" s="20">
        <v>5372180</v>
      </c>
      <c r="L40" s="21">
        <v>3</v>
      </c>
      <c r="M40" s="22">
        <v>127820</v>
      </c>
      <c r="N40" s="23">
        <v>98</v>
      </c>
    </row>
    <row r="41" spans="2:14">
      <c r="B41" s="18"/>
      <c r="C41" s="41" t="s">
        <v>46</v>
      </c>
      <c r="D41" s="34">
        <v>31787318</v>
      </c>
      <c r="E41" s="32">
        <v>26</v>
      </c>
      <c r="F41" s="33">
        <v>231000000</v>
      </c>
      <c r="G41" s="32">
        <v>68</v>
      </c>
      <c r="H41" s="33">
        <v>158100000</v>
      </c>
      <c r="I41" s="32">
        <v>57</v>
      </c>
      <c r="J41" s="33">
        <v>-72900000</v>
      </c>
      <c r="K41" s="34">
        <v>57034906</v>
      </c>
      <c r="L41" s="32">
        <v>34</v>
      </c>
      <c r="M41" s="33">
        <v>101065094</v>
      </c>
      <c r="N41" s="35">
        <v>36</v>
      </c>
    </row>
    <row r="42" spans="2:14">
      <c r="B42" s="18" t="s">
        <v>44</v>
      </c>
      <c r="C42" s="42" t="s">
        <v>45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3"/>
    </row>
    <row r="43" spans="2:14">
      <c r="B43" s="18" t="s">
        <v>55</v>
      </c>
      <c r="C43" s="42" t="s">
        <v>56</v>
      </c>
      <c r="D43" s="21">
        <v>0</v>
      </c>
      <c r="E43" s="21">
        <v>0</v>
      </c>
      <c r="F43" s="22">
        <v>1200000</v>
      </c>
      <c r="G43" s="21">
        <v>0</v>
      </c>
      <c r="H43" s="22">
        <v>1200000</v>
      </c>
      <c r="I43" s="21">
        <v>0</v>
      </c>
      <c r="J43" s="21">
        <v>0</v>
      </c>
      <c r="K43" s="20">
        <v>838774</v>
      </c>
      <c r="L43" s="21">
        <v>1</v>
      </c>
      <c r="M43" s="22">
        <v>361226</v>
      </c>
      <c r="N43" s="23">
        <v>70</v>
      </c>
    </row>
    <row r="44" spans="2:14">
      <c r="B44" s="18" t="s">
        <v>57</v>
      </c>
      <c r="C44" s="42" t="s">
        <v>58</v>
      </c>
      <c r="D44" s="20">
        <v>30744000</v>
      </c>
      <c r="E44" s="21">
        <v>25</v>
      </c>
      <c r="F44" s="22">
        <v>98508412</v>
      </c>
      <c r="G44" s="21">
        <v>29</v>
      </c>
      <c r="H44" s="22">
        <v>45548412</v>
      </c>
      <c r="I44" s="21">
        <v>17</v>
      </c>
      <c r="J44" s="22">
        <v>-52960000</v>
      </c>
      <c r="K44" s="20">
        <v>5370000</v>
      </c>
      <c r="L44" s="21">
        <v>3</v>
      </c>
      <c r="M44" s="22">
        <v>40178412</v>
      </c>
      <c r="N44" s="23">
        <v>12</v>
      </c>
    </row>
    <row r="45" spans="2:14">
      <c r="B45" s="18" t="s">
        <v>59</v>
      </c>
      <c r="C45" s="42" t="s">
        <v>60</v>
      </c>
      <c r="D45" s="21">
        <v>0</v>
      </c>
      <c r="E45" s="21">
        <v>0</v>
      </c>
      <c r="F45" s="22">
        <v>60549852</v>
      </c>
      <c r="G45" s="21">
        <v>18</v>
      </c>
      <c r="H45" s="22">
        <v>60609852</v>
      </c>
      <c r="I45" s="21">
        <v>22</v>
      </c>
      <c r="J45" s="22">
        <v>60000</v>
      </c>
      <c r="K45" s="20">
        <v>50826132</v>
      </c>
      <c r="L45" s="21">
        <v>31</v>
      </c>
      <c r="M45" s="22">
        <v>9783720</v>
      </c>
      <c r="N45" s="23">
        <v>84</v>
      </c>
    </row>
    <row r="46" spans="2:14">
      <c r="B46" s="18" t="s">
        <v>61</v>
      </c>
      <c r="C46" s="42" t="s">
        <v>62</v>
      </c>
      <c r="D46" s="21">
        <v>0</v>
      </c>
      <c r="E46" s="21">
        <v>0</v>
      </c>
      <c r="F46" s="22">
        <v>70000000</v>
      </c>
      <c r="G46" s="21">
        <v>21</v>
      </c>
      <c r="H46" s="22">
        <v>50000000</v>
      </c>
      <c r="I46" s="21">
        <v>18</v>
      </c>
      <c r="J46" s="22">
        <v>-20000000</v>
      </c>
      <c r="K46" s="21">
        <v>0</v>
      </c>
      <c r="L46" s="21">
        <v>0</v>
      </c>
      <c r="M46" s="22">
        <v>50000000</v>
      </c>
      <c r="N46" s="23">
        <v>0</v>
      </c>
    </row>
    <row r="47" spans="2:14">
      <c r="B47" s="18" t="s">
        <v>49</v>
      </c>
      <c r="C47" s="42" t="s">
        <v>50</v>
      </c>
      <c r="D47" s="20">
        <v>1043318</v>
      </c>
      <c r="E47" s="21">
        <v>1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3">
        <v>0</v>
      </c>
    </row>
    <row r="48" spans="2:14">
      <c r="B48" s="18" t="s">
        <v>63</v>
      </c>
      <c r="C48" s="42" t="s">
        <v>64</v>
      </c>
      <c r="D48" s="21">
        <v>0</v>
      </c>
      <c r="E48" s="21">
        <v>0</v>
      </c>
      <c r="F48" s="22">
        <v>741736</v>
      </c>
      <c r="G48" s="21">
        <v>0</v>
      </c>
      <c r="H48" s="22">
        <v>741736</v>
      </c>
      <c r="I48" s="21">
        <v>0</v>
      </c>
      <c r="J48" s="21">
        <v>0</v>
      </c>
      <c r="K48" s="21">
        <v>0</v>
      </c>
      <c r="L48" s="21">
        <v>0</v>
      </c>
      <c r="M48" s="22">
        <v>741736</v>
      </c>
      <c r="N48" s="23">
        <v>0</v>
      </c>
    </row>
    <row r="49" spans="2:14" ht="27.75" customHeight="1">
      <c r="B49" s="18"/>
      <c r="C49" s="43" t="s">
        <v>35</v>
      </c>
      <c r="D49" s="26">
        <v>31787318</v>
      </c>
      <c r="E49" s="27">
        <v>26</v>
      </c>
      <c r="F49" s="28">
        <v>231000000</v>
      </c>
      <c r="G49" s="27">
        <v>68</v>
      </c>
      <c r="H49" s="28">
        <v>158100000</v>
      </c>
      <c r="I49" s="27">
        <v>57</v>
      </c>
      <c r="J49" s="28">
        <v>-72900000</v>
      </c>
      <c r="K49" s="26">
        <v>57034906</v>
      </c>
      <c r="L49" s="27">
        <v>34</v>
      </c>
      <c r="M49" s="28">
        <v>101065094</v>
      </c>
      <c r="N49" s="29">
        <v>36</v>
      </c>
    </row>
    <row r="50" spans="2:14">
      <c r="B50" s="18" t="s">
        <v>44</v>
      </c>
      <c r="C50" s="42" t="s">
        <v>45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3"/>
    </row>
    <row r="51" spans="2:14" ht="16.5" customHeight="1">
      <c r="B51" s="18"/>
      <c r="C51" s="43" t="s">
        <v>36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9">
        <v>0</v>
      </c>
    </row>
    <row r="52" spans="2:14">
      <c r="B52" s="18" t="s">
        <v>44</v>
      </c>
      <c r="C52" s="42" t="s">
        <v>45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3"/>
    </row>
    <row r="53" spans="2:14">
      <c r="B53" s="18" t="s">
        <v>44</v>
      </c>
      <c r="C53" s="42" t="s">
        <v>45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3"/>
    </row>
    <row r="54" spans="2:14">
      <c r="B54" s="18"/>
      <c r="C54" s="44" t="s">
        <v>41</v>
      </c>
      <c r="D54" s="45">
        <v>124469167</v>
      </c>
      <c r="E54" s="46"/>
      <c r="F54" s="47">
        <v>338000000</v>
      </c>
      <c r="G54" s="46"/>
      <c r="H54" s="47">
        <v>276265000</v>
      </c>
      <c r="I54" s="46"/>
      <c r="J54" s="47">
        <v>-61735000</v>
      </c>
      <c r="K54" s="45">
        <v>166298473</v>
      </c>
      <c r="L54" s="46"/>
      <c r="M54" s="47">
        <v>109966527</v>
      </c>
      <c r="N54" s="48"/>
    </row>
    <row r="56" spans="2:14" ht="20.100000000000001" customHeight="1"/>
  </sheetData>
  <mergeCells count="26">
    <mergeCell ref="C7:E7"/>
    <mergeCell ref="F7:G7"/>
    <mergeCell ref="H7:N7"/>
    <mergeCell ref="B8:C13"/>
    <mergeCell ref="D8:N8"/>
    <mergeCell ref="F9:G9"/>
    <mergeCell ref="H9:I9"/>
    <mergeCell ref="K9:L9"/>
    <mergeCell ref="B1:N1"/>
    <mergeCell ref="B2:N2"/>
    <mergeCell ref="B3:N3"/>
    <mergeCell ref="B5:B6"/>
    <mergeCell ref="C5:E6"/>
    <mergeCell ref="F5:G6"/>
    <mergeCell ref="H5:N6"/>
    <mergeCell ref="B35:C35"/>
    <mergeCell ref="N9:N12"/>
    <mergeCell ref="E10:E12"/>
    <mergeCell ref="J10:J12"/>
    <mergeCell ref="K10:K12"/>
    <mergeCell ref="L10:L12"/>
    <mergeCell ref="M9:M12"/>
    <mergeCell ref="D10:D12"/>
    <mergeCell ref="G10:G12"/>
    <mergeCell ref="I10:I12"/>
    <mergeCell ref="B14:C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opLeftCell="A22" workbookViewId="0">
      <selection activeCell="O51" sqref="O51"/>
    </sheetView>
  </sheetViews>
  <sheetFormatPr defaultRowHeight="15"/>
  <cols>
    <col min="2" max="2" width="47.7109375" bestFit="1" customWidth="1"/>
    <col min="3" max="3" width="13" customWidth="1"/>
    <col min="4" max="4" width="13.42578125" customWidth="1"/>
    <col min="5" max="5" width="13.140625" customWidth="1"/>
    <col min="6" max="6" width="13.28515625" customWidth="1"/>
    <col min="7" max="7" width="15.5703125" customWidth="1"/>
    <col min="8" max="8" width="12.42578125" customWidth="1"/>
    <col min="9" max="9" width="14.7109375" customWidth="1"/>
    <col min="10" max="10" width="13" customWidth="1"/>
    <col min="11" max="11" width="11.140625" customWidth="1"/>
    <col min="12" max="13" width="12.28515625" customWidth="1"/>
    <col min="14" max="14" width="13.7109375" customWidth="1"/>
    <col min="17" max="17" width="13.85546875" customWidth="1"/>
  </cols>
  <sheetData>
    <row r="1" spans="1:13">
      <c r="A1" s="176" t="s">
        <v>27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>
      <c r="A2" s="177" t="s">
        <v>87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>
      <c r="A3" s="178" t="s">
        <v>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</row>
    <row r="4" spans="1:13" ht="15.75" thickBo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ht="15.75" thickTop="1">
      <c r="A5" s="179" t="s">
        <v>2</v>
      </c>
      <c r="B5" s="181" t="s">
        <v>3</v>
      </c>
      <c r="C5" s="181"/>
      <c r="D5" s="181"/>
      <c r="E5" s="183" t="s">
        <v>4</v>
      </c>
      <c r="F5" s="183"/>
      <c r="G5" s="181">
        <v>14</v>
      </c>
      <c r="H5" s="181"/>
      <c r="I5" s="181"/>
      <c r="J5" s="181"/>
      <c r="K5" s="181"/>
      <c r="L5" s="181"/>
      <c r="M5" s="185"/>
    </row>
    <row r="6" spans="1:13">
      <c r="A6" s="180"/>
      <c r="B6" s="182"/>
      <c r="C6" s="182"/>
      <c r="D6" s="182"/>
      <c r="E6" s="184"/>
      <c r="F6" s="184"/>
      <c r="G6" s="182"/>
      <c r="H6" s="182"/>
      <c r="I6" s="182"/>
      <c r="J6" s="182"/>
      <c r="K6" s="182"/>
      <c r="L6" s="182"/>
      <c r="M6" s="186"/>
    </row>
    <row r="7" spans="1:13">
      <c r="A7" s="51" t="s">
        <v>88</v>
      </c>
      <c r="B7" s="145" t="s">
        <v>67</v>
      </c>
      <c r="C7" s="145"/>
      <c r="D7" s="145"/>
      <c r="E7" s="146" t="s">
        <v>28</v>
      </c>
      <c r="F7" s="146"/>
      <c r="G7" s="145">
        <v>1180</v>
      </c>
      <c r="H7" s="145"/>
      <c r="I7" s="145"/>
      <c r="J7" s="145"/>
      <c r="K7" s="145"/>
      <c r="L7" s="145"/>
      <c r="M7" s="147"/>
    </row>
    <row r="8" spans="1:13">
      <c r="A8" s="153" t="s">
        <v>5</v>
      </c>
      <c r="B8" s="154"/>
      <c r="C8" s="148" t="s">
        <v>29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>
      <c r="A9" s="155"/>
      <c r="B9" s="156"/>
      <c r="C9" s="52" t="s">
        <v>30</v>
      </c>
      <c r="D9" s="53">
        <v>2023</v>
      </c>
      <c r="E9" s="151" t="s">
        <v>0</v>
      </c>
      <c r="F9" s="152"/>
      <c r="G9" s="151" t="s">
        <v>0</v>
      </c>
      <c r="H9" s="152"/>
      <c r="I9" s="54" t="s">
        <v>0</v>
      </c>
      <c r="J9" s="151" t="s">
        <v>0</v>
      </c>
      <c r="K9" s="152"/>
      <c r="L9" s="159" t="s">
        <v>31</v>
      </c>
      <c r="M9" s="162" t="s">
        <v>6</v>
      </c>
    </row>
    <row r="10" spans="1:13" ht="36" customHeight="1">
      <c r="A10" s="155"/>
      <c r="B10" s="156"/>
      <c r="C10" s="165" t="s">
        <v>32</v>
      </c>
      <c r="D10" s="168" t="s">
        <v>7</v>
      </c>
      <c r="E10" s="56" t="s">
        <v>89</v>
      </c>
      <c r="F10" s="171" t="s">
        <v>7</v>
      </c>
      <c r="G10" s="56" t="s">
        <v>92</v>
      </c>
      <c r="H10" s="171" t="s">
        <v>7</v>
      </c>
      <c r="I10" s="172" t="s">
        <v>33</v>
      </c>
      <c r="J10" s="175" t="s">
        <v>95</v>
      </c>
      <c r="K10" s="171" t="s">
        <v>7</v>
      </c>
      <c r="L10" s="160"/>
      <c r="M10" s="163"/>
    </row>
    <row r="11" spans="1:13">
      <c r="A11" s="155"/>
      <c r="B11" s="156"/>
      <c r="C11" s="166"/>
      <c r="D11" s="169"/>
      <c r="E11" s="55" t="s">
        <v>90</v>
      </c>
      <c r="F11" s="169"/>
      <c r="G11" s="55" t="s">
        <v>93</v>
      </c>
      <c r="H11" s="169"/>
      <c r="I11" s="173"/>
      <c r="J11" s="166"/>
      <c r="K11" s="169"/>
      <c r="L11" s="160"/>
      <c r="M11" s="163"/>
    </row>
    <row r="12" spans="1:13">
      <c r="A12" s="155"/>
      <c r="B12" s="156"/>
      <c r="C12" s="167"/>
      <c r="D12" s="170"/>
      <c r="E12" s="57" t="s">
        <v>91</v>
      </c>
      <c r="F12" s="170"/>
      <c r="G12" s="57" t="s">
        <v>94</v>
      </c>
      <c r="H12" s="170"/>
      <c r="I12" s="174"/>
      <c r="J12" s="167"/>
      <c r="K12" s="170"/>
      <c r="L12" s="161"/>
      <c r="M12" s="164"/>
    </row>
    <row r="13" spans="1:13" ht="15.75" thickBot="1">
      <c r="A13" s="157"/>
      <c r="B13" s="158"/>
      <c r="C13" s="58">
        <v>-1</v>
      </c>
      <c r="D13" s="58">
        <v>-2</v>
      </c>
      <c r="E13" s="58">
        <v>-3</v>
      </c>
      <c r="F13" s="58">
        <v>-4</v>
      </c>
      <c r="G13" s="58">
        <v>-5</v>
      </c>
      <c r="H13" s="58">
        <v>-6</v>
      </c>
      <c r="I13" s="58" t="s">
        <v>9</v>
      </c>
      <c r="J13" s="58">
        <v>-8</v>
      </c>
      <c r="K13" s="58">
        <v>-9</v>
      </c>
      <c r="L13" s="58" t="s">
        <v>10</v>
      </c>
      <c r="M13" s="59" t="s">
        <v>11</v>
      </c>
    </row>
    <row r="14" spans="1:13" ht="15.75" thickTop="1">
      <c r="A14" s="143" t="s">
        <v>16</v>
      </c>
      <c r="B14" s="144"/>
      <c r="C14" s="60"/>
      <c r="D14" s="61"/>
      <c r="E14" s="60"/>
      <c r="F14" s="61"/>
      <c r="G14" s="60"/>
      <c r="H14" s="61"/>
      <c r="I14" s="62"/>
      <c r="J14" s="60"/>
      <c r="K14" s="61"/>
      <c r="L14" s="60"/>
      <c r="M14" s="63"/>
    </row>
    <row r="15" spans="1:13">
      <c r="A15" s="15" t="s">
        <v>12</v>
      </c>
      <c r="B15" s="67" t="s">
        <v>13</v>
      </c>
      <c r="C15" s="11"/>
      <c r="D15" s="12"/>
      <c r="E15" s="11"/>
      <c r="F15" s="12"/>
      <c r="G15" s="11"/>
      <c r="H15" s="12"/>
      <c r="I15" s="17"/>
      <c r="J15" s="11"/>
      <c r="K15" s="12"/>
      <c r="L15" s="11"/>
      <c r="M15" s="14"/>
    </row>
    <row r="16" spans="1:13">
      <c r="A16" s="68">
        <v>600</v>
      </c>
      <c r="B16" s="69" t="s">
        <v>18</v>
      </c>
      <c r="C16" s="70">
        <v>149288640</v>
      </c>
      <c r="D16" s="71">
        <f>C16/C$31</f>
        <v>7.1249910968681093E-2</v>
      </c>
      <c r="E16" s="72">
        <v>219622000</v>
      </c>
      <c r="F16" s="71">
        <f t="shared" ref="F16:F31" si="0">E16/E$31</f>
        <v>4.979144552577084E-2</v>
      </c>
      <c r="G16" s="72">
        <v>179622000</v>
      </c>
      <c r="H16" s="71">
        <f t="shared" ref="H16:H31" si="1">G16/G$31</f>
        <v>4.1150157226580844E-2</v>
      </c>
      <c r="I16" s="72">
        <v>-40000000</v>
      </c>
      <c r="J16" s="70">
        <v>176088292</v>
      </c>
      <c r="K16" s="71">
        <f t="shared" ref="K16:K31" si="2">J16/J$31</f>
        <v>4.0621837320006897E-2</v>
      </c>
      <c r="L16" s="72">
        <v>3533708</v>
      </c>
      <c r="M16" s="73">
        <v>98</v>
      </c>
    </row>
    <row r="17" spans="1:13">
      <c r="A17" s="68">
        <v>601</v>
      </c>
      <c r="B17" s="69" t="s">
        <v>19</v>
      </c>
      <c r="C17" s="70">
        <v>24683195</v>
      </c>
      <c r="D17" s="71">
        <f t="shared" ref="D17:D31" si="3">C17/C$31</f>
        <v>1.1780370202130547E-2</v>
      </c>
      <c r="E17" s="72">
        <v>36676000</v>
      </c>
      <c r="F17" s="71">
        <f t="shared" si="0"/>
        <v>8.3149732545153548E-3</v>
      </c>
      <c r="G17" s="72">
        <v>30676000</v>
      </c>
      <c r="H17" s="71">
        <f t="shared" si="1"/>
        <v>7.0276593239279933E-3</v>
      </c>
      <c r="I17" s="72">
        <v>-6000000</v>
      </c>
      <c r="J17" s="70">
        <v>29182618</v>
      </c>
      <c r="K17" s="71">
        <f t="shared" si="2"/>
        <v>6.7321429920389319E-3</v>
      </c>
      <c r="L17" s="72">
        <v>1493382</v>
      </c>
      <c r="M17" s="73">
        <v>95</v>
      </c>
    </row>
    <row r="18" spans="1:13">
      <c r="A18" s="68">
        <v>602</v>
      </c>
      <c r="B18" s="69" t="s">
        <v>20</v>
      </c>
      <c r="C18" s="70">
        <v>21197690.079999998</v>
      </c>
      <c r="D18" s="71">
        <f t="shared" si="3"/>
        <v>1.0116868443182913E-2</v>
      </c>
      <c r="E18" s="72">
        <v>56400000</v>
      </c>
      <c r="F18" s="71">
        <f t="shared" si="0"/>
        <v>1.2786685885992639E-2</v>
      </c>
      <c r="G18" s="72">
        <v>56316000</v>
      </c>
      <c r="H18" s="71">
        <f t="shared" si="1"/>
        <v>1.2901605896672606E-2</v>
      </c>
      <c r="I18" s="72">
        <v>-84000</v>
      </c>
      <c r="J18" s="70">
        <v>33019081</v>
      </c>
      <c r="K18" s="71">
        <f t="shared" si="2"/>
        <v>7.6171772785332643E-3</v>
      </c>
      <c r="L18" s="72">
        <v>23296919</v>
      </c>
      <c r="M18" s="73">
        <v>59</v>
      </c>
    </row>
    <row r="19" spans="1:13">
      <c r="A19" s="68">
        <v>603</v>
      </c>
      <c r="B19" s="69" t="s">
        <v>21</v>
      </c>
      <c r="C19" s="74">
        <v>0</v>
      </c>
      <c r="D19" s="71">
        <f t="shared" si="3"/>
        <v>0</v>
      </c>
      <c r="E19" s="74">
        <v>0</v>
      </c>
      <c r="F19" s="71">
        <f t="shared" si="0"/>
        <v>0</v>
      </c>
      <c r="G19" s="74">
        <v>0</v>
      </c>
      <c r="H19" s="71">
        <f t="shared" si="1"/>
        <v>0</v>
      </c>
      <c r="I19" s="74">
        <v>0</v>
      </c>
      <c r="J19" s="74">
        <v>0</v>
      </c>
      <c r="K19" s="71">
        <f t="shared" si="2"/>
        <v>0</v>
      </c>
      <c r="L19" s="74">
        <v>0</v>
      </c>
      <c r="M19" s="73">
        <v>0</v>
      </c>
    </row>
    <row r="20" spans="1:13">
      <c r="A20" s="68">
        <v>604</v>
      </c>
      <c r="B20" s="69" t="s">
        <v>22</v>
      </c>
      <c r="C20" s="70">
        <v>1900000000</v>
      </c>
      <c r="D20" s="71">
        <f t="shared" si="3"/>
        <v>0.9067992771619735</v>
      </c>
      <c r="E20" s="72">
        <v>4095140000</v>
      </c>
      <c r="F20" s="71">
        <f t="shared" si="0"/>
        <v>0.92842675246744499</v>
      </c>
      <c r="G20" s="72">
        <v>4095140000</v>
      </c>
      <c r="H20" s="71">
        <f t="shared" si="1"/>
        <v>0.93816823587790077</v>
      </c>
      <c r="I20" s="74">
        <v>0</v>
      </c>
      <c r="J20" s="70">
        <v>4095140000</v>
      </c>
      <c r="K20" s="71">
        <f t="shared" si="2"/>
        <v>0.94470852657627602</v>
      </c>
      <c r="L20" s="74">
        <v>0</v>
      </c>
      <c r="M20" s="73">
        <v>100</v>
      </c>
    </row>
    <row r="21" spans="1:13">
      <c r="A21" s="68">
        <v>605</v>
      </c>
      <c r="B21" s="69" t="s">
        <v>23</v>
      </c>
      <c r="C21" s="74">
        <v>0</v>
      </c>
      <c r="D21" s="71">
        <f t="shared" si="3"/>
        <v>0</v>
      </c>
      <c r="E21" s="74">
        <v>0</v>
      </c>
      <c r="F21" s="71">
        <f t="shared" si="0"/>
        <v>0</v>
      </c>
      <c r="G21" s="74">
        <v>0</v>
      </c>
      <c r="H21" s="71">
        <f t="shared" si="1"/>
        <v>0</v>
      </c>
      <c r="I21" s="74">
        <v>0</v>
      </c>
      <c r="J21" s="74">
        <v>0</v>
      </c>
      <c r="K21" s="71">
        <f t="shared" si="2"/>
        <v>0</v>
      </c>
      <c r="L21" s="74">
        <v>0</v>
      </c>
      <c r="M21" s="73">
        <v>0</v>
      </c>
    </row>
    <row r="22" spans="1:13">
      <c r="A22" s="68">
        <v>606</v>
      </c>
      <c r="B22" s="69" t="s">
        <v>24</v>
      </c>
      <c r="C22" s="70">
        <v>112251</v>
      </c>
      <c r="D22" s="71">
        <f t="shared" si="3"/>
        <v>5.3573224031951942E-5</v>
      </c>
      <c r="E22" s="74">
        <v>0</v>
      </c>
      <c r="F22" s="71">
        <f t="shared" si="0"/>
        <v>0</v>
      </c>
      <c r="G22" s="72">
        <v>284000</v>
      </c>
      <c r="H22" s="71">
        <f t="shared" si="1"/>
        <v>6.5062434737108815E-5</v>
      </c>
      <c r="I22" s="72">
        <v>284000</v>
      </c>
      <c r="J22" s="70">
        <v>163071</v>
      </c>
      <c r="K22" s="71">
        <f t="shared" si="2"/>
        <v>3.7618876067074609E-5</v>
      </c>
      <c r="L22" s="72">
        <v>120929</v>
      </c>
      <c r="M22" s="73">
        <v>57</v>
      </c>
    </row>
    <row r="23" spans="1:13">
      <c r="A23" s="75"/>
      <c r="B23" s="76" t="s">
        <v>34</v>
      </c>
      <c r="C23" s="77">
        <v>2095281776.0799999</v>
      </c>
      <c r="D23" s="71">
        <f t="shared" si="3"/>
        <v>1</v>
      </c>
      <c r="E23" s="78">
        <v>4407838000</v>
      </c>
      <c r="F23" s="79">
        <f t="shared" si="0"/>
        <v>0.99931985713372384</v>
      </c>
      <c r="G23" s="78">
        <v>4362038000</v>
      </c>
      <c r="H23" s="79">
        <f t="shared" si="1"/>
        <v>0.99931272075981925</v>
      </c>
      <c r="I23" s="78">
        <v>-45800000</v>
      </c>
      <c r="J23" s="77">
        <v>4333593062</v>
      </c>
      <c r="K23" s="79">
        <f t="shared" si="2"/>
        <v>0.99971730304292217</v>
      </c>
      <c r="L23" s="78">
        <v>28444938</v>
      </c>
      <c r="M23" s="80">
        <v>99</v>
      </c>
    </row>
    <row r="24" spans="1:13">
      <c r="A24" s="68">
        <v>230</v>
      </c>
      <c r="B24" s="69" t="s">
        <v>25</v>
      </c>
      <c r="C24" s="74">
        <v>0</v>
      </c>
      <c r="D24" s="71">
        <f t="shared" si="3"/>
        <v>0</v>
      </c>
      <c r="E24" s="74">
        <v>0</v>
      </c>
      <c r="F24" s="71">
        <f t="shared" si="0"/>
        <v>0</v>
      </c>
      <c r="G24" s="74">
        <v>0</v>
      </c>
      <c r="H24" s="71">
        <f t="shared" si="1"/>
        <v>0</v>
      </c>
      <c r="I24" s="74">
        <v>0</v>
      </c>
      <c r="J24" s="74">
        <v>0</v>
      </c>
      <c r="K24" s="71">
        <f t="shared" si="2"/>
        <v>0</v>
      </c>
      <c r="L24" s="74">
        <v>0</v>
      </c>
      <c r="M24" s="73">
        <v>0</v>
      </c>
    </row>
    <row r="25" spans="1:13">
      <c r="A25" s="68">
        <v>231</v>
      </c>
      <c r="B25" s="69" t="s">
        <v>26</v>
      </c>
      <c r="C25" s="74">
        <v>0</v>
      </c>
      <c r="D25" s="71">
        <f t="shared" si="3"/>
        <v>0</v>
      </c>
      <c r="E25" s="72">
        <v>3000000</v>
      </c>
      <c r="F25" s="71">
        <f t="shared" si="0"/>
        <v>6.8014286627620421E-4</v>
      </c>
      <c r="G25" s="72">
        <v>3000000</v>
      </c>
      <c r="H25" s="71">
        <f t="shared" si="1"/>
        <v>6.8727924018072693E-4</v>
      </c>
      <c r="I25" s="74">
        <v>0</v>
      </c>
      <c r="J25" s="70">
        <v>1225440</v>
      </c>
      <c r="K25" s="71">
        <f t="shared" si="2"/>
        <v>2.8269695707781216E-4</v>
      </c>
      <c r="L25" s="72">
        <v>1774560</v>
      </c>
      <c r="M25" s="73">
        <v>41</v>
      </c>
    </row>
    <row r="26" spans="1:13">
      <c r="A26" s="75"/>
      <c r="B26" s="76" t="s">
        <v>35</v>
      </c>
      <c r="C26" s="81">
        <v>0</v>
      </c>
      <c r="D26" s="71">
        <f t="shared" si="3"/>
        <v>0</v>
      </c>
      <c r="E26" s="78">
        <v>3000000</v>
      </c>
      <c r="F26" s="79">
        <f t="shared" si="0"/>
        <v>6.8014286627620421E-4</v>
      </c>
      <c r="G26" s="78">
        <v>3000000</v>
      </c>
      <c r="H26" s="79">
        <f t="shared" si="1"/>
        <v>6.8727924018072693E-4</v>
      </c>
      <c r="I26" s="81">
        <v>0</v>
      </c>
      <c r="J26" s="77">
        <v>1225440</v>
      </c>
      <c r="K26" s="79">
        <f t="shared" si="2"/>
        <v>2.8269695707781216E-4</v>
      </c>
      <c r="L26" s="78">
        <v>1774560</v>
      </c>
      <c r="M26" s="80">
        <v>41</v>
      </c>
    </row>
    <row r="27" spans="1:13">
      <c r="A27" s="68">
        <v>230</v>
      </c>
      <c r="B27" s="69" t="s">
        <v>25</v>
      </c>
      <c r="C27" s="74">
        <v>0</v>
      </c>
      <c r="D27" s="71">
        <f t="shared" si="3"/>
        <v>0</v>
      </c>
      <c r="E27" s="74">
        <v>0</v>
      </c>
      <c r="F27" s="71">
        <f t="shared" si="0"/>
        <v>0</v>
      </c>
      <c r="G27" s="74">
        <v>0</v>
      </c>
      <c r="H27" s="71">
        <f t="shared" si="1"/>
        <v>0</v>
      </c>
      <c r="I27" s="74">
        <v>0</v>
      </c>
      <c r="J27" s="74">
        <v>0</v>
      </c>
      <c r="K27" s="71">
        <f t="shared" si="2"/>
        <v>0</v>
      </c>
      <c r="L27" s="74">
        <v>0</v>
      </c>
      <c r="M27" s="73">
        <v>0</v>
      </c>
    </row>
    <row r="28" spans="1:13">
      <c r="A28" s="68">
        <v>231</v>
      </c>
      <c r="B28" s="69" t="s">
        <v>26</v>
      </c>
      <c r="C28" s="74">
        <v>0</v>
      </c>
      <c r="D28" s="71">
        <f t="shared" si="3"/>
        <v>0</v>
      </c>
      <c r="E28" s="74">
        <v>0</v>
      </c>
      <c r="F28" s="71">
        <f t="shared" si="0"/>
        <v>0</v>
      </c>
      <c r="G28" s="74">
        <v>0</v>
      </c>
      <c r="H28" s="71">
        <f t="shared" si="1"/>
        <v>0</v>
      </c>
      <c r="I28" s="74">
        <v>0</v>
      </c>
      <c r="J28" s="74">
        <v>0</v>
      </c>
      <c r="K28" s="71">
        <f t="shared" si="2"/>
        <v>0</v>
      </c>
      <c r="L28" s="74">
        <v>0</v>
      </c>
      <c r="M28" s="73">
        <v>0</v>
      </c>
    </row>
    <row r="29" spans="1:13">
      <c r="A29" s="75"/>
      <c r="B29" s="76" t="s">
        <v>36</v>
      </c>
      <c r="C29" s="81">
        <v>0</v>
      </c>
      <c r="D29" s="71">
        <f t="shared" si="3"/>
        <v>0</v>
      </c>
      <c r="E29" s="81">
        <v>0</v>
      </c>
      <c r="F29" s="79">
        <f t="shared" si="0"/>
        <v>0</v>
      </c>
      <c r="G29" s="81">
        <v>0</v>
      </c>
      <c r="H29" s="79">
        <f t="shared" si="1"/>
        <v>0</v>
      </c>
      <c r="I29" s="81">
        <v>0</v>
      </c>
      <c r="J29" s="81">
        <v>0</v>
      </c>
      <c r="K29" s="79">
        <f t="shared" si="2"/>
        <v>0</v>
      </c>
      <c r="L29" s="81">
        <v>0</v>
      </c>
      <c r="M29" s="80">
        <v>0</v>
      </c>
    </row>
    <row r="30" spans="1:13">
      <c r="A30" s="82"/>
      <c r="B30" s="83" t="s">
        <v>37</v>
      </c>
      <c r="C30" s="84">
        <v>0</v>
      </c>
      <c r="D30" s="71">
        <f t="shared" si="3"/>
        <v>0</v>
      </c>
      <c r="E30" s="85">
        <v>3000000</v>
      </c>
      <c r="F30" s="86">
        <f t="shared" si="0"/>
        <v>6.8014286627620421E-4</v>
      </c>
      <c r="G30" s="85">
        <v>3000000</v>
      </c>
      <c r="H30" s="86">
        <f t="shared" si="1"/>
        <v>6.8727924018072693E-4</v>
      </c>
      <c r="I30" s="84">
        <v>0</v>
      </c>
      <c r="J30" s="87">
        <v>1225440</v>
      </c>
      <c r="K30" s="86">
        <f t="shared" si="2"/>
        <v>2.8269695707781216E-4</v>
      </c>
      <c r="L30" s="85">
        <v>1774560</v>
      </c>
      <c r="M30" s="88">
        <v>41</v>
      </c>
    </row>
    <row r="31" spans="1:13">
      <c r="A31" s="82"/>
      <c r="B31" s="83" t="s">
        <v>38</v>
      </c>
      <c r="C31" s="87">
        <v>2095281776.0799999</v>
      </c>
      <c r="D31" s="71">
        <f t="shared" si="3"/>
        <v>1</v>
      </c>
      <c r="E31" s="85">
        <v>4410838000</v>
      </c>
      <c r="F31" s="86">
        <f t="shared" si="0"/>
        <v>1</v>
      </c>
      <c r="G31" s="85">
        <v>4365038000</v>
      </c>
      <c r="H31" s="86">
        <f t="shared" si="1"/>
        <v>1</v>
      </c>
      <c r="I31" s="85">
        <v>-45800000</v>
      </c>
      <c r="J31" s="87">
        <v>4334818502</v>
      </c>
      <c r="K31" s="86">
        <f t="shared" si="2"/>
        <v>1</v>
      </c>
      <c r="L31" s="85">
        <v>30219498</v>
      </c>
      <c r="M31" s="88">
        <v>99</v>
      </c>
    </row>
    <row r="32" spans="1:13">
      <c r="A32" s="75"/>
      <c r="B32" s="76" t="s">
        <v>39</v>
      </c>
      <c r="C32" s="77">
        <v>175985</v>
      </c>
      <c r="D32" s="81"/>
      <c r="E32" s="81"/>
      <c r="F32" s="81"/>
      <c r="G32" s="81"/>
      <c r="H32" s="81"/>
      <c r="I32" s="81"/>
      <c r="J32" s="77">
        <v>234032</v>
      </c>
      <c r="K32" s="81"/>
      <c r="L32" s="81"/>
      <c r="M32" s="80"/>
    </row>
    <row r="33" spans="1:13">
      <c r="A33" s="75"/>
      <c r="B33" s="76" t="s">
        <v>40</v>
      </c>
      <c r="C33" s="81">
        <v>0</v>
      </c>
      <c r="D33" s="81"/>
      <c r="E33" s="81"/>
      <c r="F33" s="81"/>
      <c r="G33" s="81"/>
      <c r="H33" s="81"/>
      <c r="I33" s="81"/>
      <c r="J33" s="81">
        <v>0</v>
      </c>
      <c r="K33" s="81"/>
      <c r="L33" s="81"/>
      <c r="M33" s="80"/>
    </row>
    <row r="34" spans="1:13" ht="15.75" thickBot="1">
      <c r="A34" s="82"/>
      <c r="B34" s="83" t="s">
        <v>41</v>
      </c>
      <c r="C34" s="87">
        <v>2095457761.0799999</v>
      </c>
      <c r="D34" s="84"/>
      <c r="E34" s="84"/>
      <c r="F34" s="84"/>
      <c r="G34" s="84"/>
      <c r="H34" s="84"/>
      <c r="I34" s="84"/>
      <c r="J34" s="87">
        <v>4335052534</v>
      </c>
      <c r="K34" s="84"/>
      <c r="L34" s="84"/>
      <c r="M34" s="88"/>
    </row>
    <row r="35" spans="1:13" ht="15.75" thickTop="1">
      <c r="A35" s="118" t="s">
        <v>42</v>
      </c>
      <c r="B35" s="119"/>
      <c r="C35" s="36"/>
      <c r="D35" s="37"/>
      <c r="E35" s="36"/>
      <c r="F35" s="37"/>
      <c r="G35" s="36"/>
      <c r="H35" s="37"/>
      <c r="I35" s="38"/>
      <c r="J35" s="36"/>
      <c r="K35" s="37"/>
      <c r="L35" s="36"/>
      <c r="M35" s="39"/>
    </row>
    <row r="36" spans="1:13">
      <c r="A36" s="15" t="s">
        <v>17</v>
      </c>
      <c r="B36" s="67" t="s">
        <v>13</v>
      </c>
      <c r="C36" s="11"/>
      <c r="D36" s="12"/>
      <c r="E36" s="11"/>
      <c r="F36" s="12"/>
      <c r="G36" s="11"/>
      <c r="H36" s="12"/>
      <c r="I36" s="17"/>
      <c r="J36" s="11"/>
      <c r="K36" s="12"/>
      <c r="L36" s="11"/>
      <c r="M36" s="14"/>
    </row>
    <row r="37" spans="1:13">
      <c r="A37" s="68"/>
      <c r="B37" s="89" t="s">
        <v>43</v>
      </c>
      <c r="C37" s="87">
        <v>2095281776.0799999</v>
      </c>
      <c r="D37" s="84">
        <v>100</v>
      </c>
      <c r="E37" s="85">
        <v>4407838000</v>
      </c>
      <c r="F37" s="84">
        <v>100</v>
      </c>
      <c r="G37" s="85">
        <v>4362038000</v>
      </c>
      <c r="H37" s="84">
        <v>100</v>
      </c>
      <c r="I37" s="85">
        <v>-45800000</v>
      </c>
      <c r="J37" s="87">
        <v>4333593062</v>
      </c>
      <c r="K37" s="84">
        <v>100</v>
      </c>
      <c r="L37" s="85">
        <v>28444938</v>
      </c>
      <c r="M37" s="88">
        <v>99</v>
      </c>
    </row>
    <row r="38" spans="1:13">
      <c r="A38" s="68" t="s">
        <v>44</v>
      </c>
      <c r="B38" s="90" t="s">
        <v>45</v>
      </c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3"/>
    </row>
    <row r="39" spans="1:13">
      <c r="A39" s="68" t="s">
        <v>68</v>
      </c>
      <c r="B39" s="90" t="s">
        <v>69</v>
      </c>
      <c r="C39" s="70">
        <v>2087885439.0799999</v>
      </c>
      <c r="D39" s="74">
        <v>100</v>
      </c>
      <c r="E39" s="72">
        <v>4379638000</v>
      </c>
      <c r="F39" s="74">
        <v>99</v>
      </c>
      <c r="G39" s="72">
        <v>1238698000</v>
      </c>
      <c r="H39" s="74">
        <v>28</v>
      </c>
      <c r="I39" s="72">
        <v>-3140940000</v>
      </c>
      <c r="J39" s="70">
        <v>1226958636</v>
      </c>
      <c r="K39" s="74">
        <v>28</v>
      </c>
      <c r="L39" s="72">
        <v>11739364</v>
      </c>
      <c r="M39" s="73">
        <v>99</v>
      </c>
    </row>
    <row r="40" spans="1:13">
      <c r="A40" s="68" t="s">
        <v>70</v>
      </c>
      <c r="B40" s="90" t="s">
        <v>71</v>
      </c>
      <c r="C40" s="70">
        <v>7396337</v>
      </c>
      <c r="D40" s="74">
        <v>0</v>
      </c>
      <c r="E40" s="72">
        <v>14100000</v>
      </c>
      <c r="F40" s="74">
        <v>0</v>
      </c>
      <c r="G40" s="72">
        <v>14100000</v>
      </c>
      <c r="H40" s="74">
        <v>0</v>
      </c>
      <c r="I40" s="74">
        <v>0</v>
      </c>
      <c r="J40" s="70">
        <v>7679564</v>
      </c>
      <c r="K40" s="74">
        <v>0</v>
      </c>
      <c r="L40" s="72">
        <v>6420436</v>
      </c>
      <c r="M40" s="73">
        <v>55</v>
      </c>
    </row>
    <row r="41" spans="1:13">
      <c r="A41" s="68" t="s">
        <v>72</v>
      </c>
      <c r="B41" s="90" t="s">
        <v>73</v>
      </c>
      <c r="C41" s="74">
        <v>0</v>
      </c>
      <c r="D41" s="74">
        <v>0</v>
      </c>
      <c r="E41" s="72">
        <v>14100000</v>
      </c>
      <c r="F41" s="74">
        <v>0</v>
      </c>
      <c r="G41" s="72">
        <v>14100000</v>
      </c>
      <c r="H41" s="74">
        <v>0</v>
      </c>
      <c r="I41" s="74">
        <v>0</v>
      </c>
      <c r="J41" s="70">
        <v>3814862</v>
      </c>
      <c r="K41" s="74">
        <v>0</v>
      </c>
      <c r="L41" s="72">
        <v>10285138</v>
      </c>
      <c r="M41" s="73">
        <v>27</v>
      </c>
    </row>
    <row r="42" spans="1:13">
      <c r="A42" s="68" t="s">
        <v>96</v>
      </c>
      <c r="B42" s="90" t="s">
        <v>97</v>
      </c>
      <c r="C42" s="74">
        <v>0</v>
      </c>
      <c r="D42" s="74">
        <v>0</v>
      </c>
      <c r="E42" s="74">
        <v>0</v>
      </c>
      <c r="F42" s="74">
        <v>0</v>
      </c>
      <c r="G42" s="72">
        <v>3095140000</v>
      </c>
      <c r="H42" s="74">
        <v>71</v>
      </c>
      <c r="I42" s="72">
        <v>3095140000</v>
      </c>
      <c r="J42" s="70">
        <v>3095140000</v>
      </c>
      <c r="K42" s="74">
        <v>71</v>
      </c>
      <c r="L42" s="74">
        <v>0</v>
      </c>
      <c r="M42" s="73">
        <v>100</v>
      </c>
    </row>
    <row r="43" spans="1:13">
      <c r="A43" s="68"/>
      <c r="B43" s="89" t="s">
        <v>46</v>
      </c>
      <c r="C43" s="84">
        <v>0</v>
      </c>
      <c r="D43" s="84">
        <v>0</v>
      </c>
      <c r="E43" s="85">
        <v>3000000</v>
      </c>
      <c r="F43" s="84">
        <v>0</v>
      </c>
      <c r="G43" s="85">
        <v>3000000</v>
      </c>
      <c r="H43" s="84">
        <v>0</v>
      </c>
      <c r="I43" s="84">
        <v>0</v>
      </c>
      <c r="J43" s="87">
        <v>1225440</v>
      </c>
      <c r="K43" s="84">
        <v>0</v>
      </c>
      <c r="L43" s="85">
        <v>1774560</v>
      </c>
      <c r="M43" s="88">
        <v>41</v>
      </c>
    </row>
    <row r="44" spans="1:13">
      <c r="A44" s="68" t="s">
        <v>44</v>
      </c>
      <c r="B44" s="90" t="s">
        <v>45</v>
      </c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3"/>
    </row>
    <row r="45" spans="1:13">
      <c r="A45" s="68" t="s">
        <v>74</v>
      </c>
      <c r="B45" s="90" t="s">
        <v>75</v>
      </c>
      <c r="C45" s="74">
        <v>0</v>
      </c>
      <c r="D45" s="74">
        <v>0</v>
      </c>
      <c r="E45" s="72">
        <v>3000000</v>
      </c>
      <c r="F45" s="74">
        <v>0</v>
      </c>
      <c r="G45" s="72">
        <v>3000000</v>
      </c>
      <c r="H45" s="74">
        <v>0</v>
      </c>
      <c r="I45" s="74">
        <v>0</v>
      </c>
      <c r="J45" s="70">
        <v>1225440</v>
      </c>
      <c r="K45" s="74">
        <v>0</v>
      </c>
      <c r="L45" s="72">
        <v>1774560</v>
      </c>
      <c r="M45" s="73">
        <v>41</v>
      </c>
    </row>
    <row r="46" spans="1:13">
      <c r="A46" s="68" t="s">
        <v>65</v>
      </c>
      <c r="B46" s="90" t="s">
        <v>66</v>
      </c>
      <c r="C46" s="74">
        <v>0</v>
      </c>
      <c r="D46" s="74">
        <v>0</v>
      </c>
      <c r="E46" s="74"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  <c r="M46" s="73">
        <v>0</v>
      </c>
    </row>
    <row r="47" spans="1:13">
      <c r="A47" s="68"/>
      <c r="B47" s="91" t="s">
        <v>35</v>
      </c>
      <c r="C47" s="81">
        <v>0</v>
      </c>
      <c r="D47" s="81">
        <v>0</v>
      </c>
      <c r="E47" s="78">
        <v>3000000</v>
      </c>
      <c r="F47" s="81">
        <v>0</v>
      </c>
      <c r="G47" s="78">
        <v>3000000</v>
      </c>
      <c r="H47" s="81">
        <v>0</v>
      </c>
      <c r="I47" s="81">
        <v>0</v>
      </c>
      <c r="J47" s="77">
        <v>1225440</v>
      </c>
      <c r="K47" s="81">
        <v>0</v>
      </c>
      <c r="L47" s="78">
        <v>1774560</v>
      </c>
      <c r="M47" s="80">
        <v>41</v>
      </c>
    </row>
    <row r="48" spans="1:13">
      <c r="A48" s="68" t="s">
        <v>44</v>
      </c>
      <c r="B48" s="90" t="s">
        <v>45</v>
      </c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3"/>
    </row>
    <row r="49" spans="1:13">
      <c r="A49" s="68"/>
      <c r="B49" s="91" t="s">
        <v>36</v>
      </c>
      <c r="C49" s="81">
        <v>0</v>
      </c>
      <c r="D49" s="81">
        <v>0</v>
      </c>
      <c r="E49" s="81">
        <v>0</v>
      </c>
      <c r="F49" s="81">
        <v>0</v>
      </c>
      <c r="G49" s="81">
        <v>0</v>
      </c>
      <c r="H49" s="81">
        <v>0</v>
      </c>
      <c r="I49" s="81">
        <v>0</v>
      </c>
      <c r="J49" s="81">
        <v>0</v>
      </c>
      <c r="K49" s="81">
        <v>0</v>
      </c>
      <c r="L49" s="81">
        <v>0</v>
      </c>
      <c r="M49" s="80">
        <v>0</v>
      </c>
    </row>
    <row r="50" spans="1:13">
      <c r="A50" s="68"/>
      <c r="B50" s="89" t="s">
        <v>47</v>
      </c>
      <c r="C50" s="87">
        <v>175985</v>
      </c>
      <c r="D50" s="84">
        <v>100</v>
      </c>
      <c r="E50" s="84"/>
      <c r="F50" s="84"/>
      <c r="G50" s="84"/>
      <c r="H50" s="84"/>
      <c r="I50" s="84"/>
      <c r="J50" s="87">
        <v>234032</v>
      </c>
      <c r="K50" s="84">
        <v>100</v>
      </c>
      <c r="L50" s="84"/>
      <c r="M50" s="88"/>
    </row>
    <row r="51" spans="1:13">
      <c r="A51" s="68"/>
      <c r="B51" s="89" t="s">
        <v>48</v>
      </c>
      <c r="C51" s="87">
        <v>175985</v>
      </c>
      <c r="D51" s="84">
        <v>100</v>
      </c>
      <c r="E51" s="84"/>
      <c r="F51" s="84"/>
      <c r="G51" s="84"/>
      <c r="H51" s="84"/>
      <c r="I51" s="84"/>
      <c r="J51" s="87">
        <v>234032</v>
      </c>
      <c r="K51" s="84">
        <v>100</v>
      </c>
      <c r="L51" s="84"/>
      <c r="M51" s="88"/>
    </row>
    <row r="52" spans="1:13">
      <c r="A52" s="68" t="s">
        <v>44</v>
      </c>
      <c r="B52" s="90" t="s">
        <v>45</v>
      </c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3"/>
    </row>
    <row r="53" spans="1:13">
      <c r="A53" s="68" t="s">
        <v>68</v>
      </c>
      <c r="B53" s="90" t="s">
        <v>69</v>
      </c>
      <c r="C53" s="70">
        <v>175985</v>
      </c>
      <c r="D53" s="74">
        <v>100</v>
      </c>
      <c r="E53" s="74"/>
      <c r="F53" s="74"/>
      <c r="G53" s="74"/>
      <c r="H53" s="74"/>
      <c r="I53" s="74"/>
      <c r="J53" s="70">
        <v>234032</v>
      </c>
      <c r="K53" s="74">
        <v>100</v>
      </c>
      <c r="L53" s="74"/>
      <c r="M53" s="73"/>
    </row>
    <row r="54" spans="1:13">
      <c r="A54" s="68" t="s">
        <v>44</v>
      </c>
      <c r="B54" s="90" t="s">
        <v>45</v>
      </c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3"/>
    </row>
    <row r="55" spans="1:13">
      <c r="A55" s="68"/>
      <c r="B55" s="92" t="s">
        <v>41</v>
      </c>
      <c r="C55" s="93">
        <v>2095457761.0799999</v>
      </c>
      <c r="D55" s="94"/>
      <c r="E55" s="95">
        <v>4410838000</v>
      </c>
      <c r="F55" s="94"/>
      <c r="G55" s="95">
        <v>4365038000</v>
      </c>
      <c r="H55" s="94"/>
      <c r="I55" s="95">
        <v>-45800000</v>
      </c>
      <c r="J55" s="93">
        <v>4335052534</v>
      </c>
      <c r="K55" s="94"/>
      <c r="L55" s="95">
        <v>30219498</v>
      </c>
      <c r="M55" s="96"/>
    </row>
  </sheetData>
  <mergeCells count="26">
    <mergeCell ref="I10:I12"/>
    <mergeCell ref="J10:J12"/>
    <mergeCell ref="A1:M1"/>
    <mergeCell ref="A2:M2"/>
    <mergeCell ref="A3:M3"/>
    <mergeCell ref="A5:A6"/>
    <mergeCell ref="B5:D6"/>
    <mergeCell ref="E5:F6"/>
    <mergeCell ref="G5:M6"/>
    <mergeCell ref="K10:K12"/>
    <mergeCell ref="A14:B14"/>
    <mergeCell ref="A35:B35"/>
    <mergeCell ref="B7:D7"/>
    <mergeCell ref="E7:F7"/>
    <mergeCell ref="G7:M7"/>
    <mergeCell ref="C8:M8"/>
    <mergeCell ref="E9:F9"/>
    <mergeCell ref="G9:H9"/>
    <mergeCell ref="J9:K9"/>
    <mergeCell ref="A8:B13"/>
    <mergeCell ref="L9:L12"/>
    <mergeCell ref="M9:M12"/>
    <mergeCell ref="C10:C12"/>
    <mergeCell ref="D10:D12"/>
    <mergeCell ref="F10:F12"/>
    <mergeCell ref="H10:H1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abSelected="1" workbookViewId="0">
      <selection activeCell="E81" sqref="E81"/>
    </sheetView>
  </sheetViews>
  <sheetFormatPr defaultRowHeight="15"/>
  <cols>
    <col min="2" max="2" width="27.28515625" customWidth="1"/>
    <col min="3" max="3" width="14.140625" customWidth="1"/>
    <col min="4" max="4" width="11.85546875" customWidth="1"/>
    <col min="5" max="5" width="14.7109375" customWidth="1"/>
    <col min="6" max="6" width="10.85546875" customWidth="1"/>
    <col min="7" max="7" width="13" customWidth="1"/>
    <col min="8" max="8" width="10.7109375" customWidth="1"/>
    <col min="9" max="9" width="14.140625" customWidth="1"/>
    <col min="10" max="10" width="15" customWidth="1"/>
    <col min="11" max="11" width="10.140625" customWidth="1"/>
    <col min="12" max="12" width="15" customWidth="1"/>
    <col min="13" max="13" width="11.42578125" customWidth="1"/>
    <col min="14" max="14" width="15.5703125" customWidth="1"/>
    <col min="19" max="19" width="14" customWidth="1"/>
  </cols>
  <sheetData>
    <row r="1" spans="1:13">
      <c r="A1" s="97" t="s">
        <v>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>
      <c r="A2" s="120" t="s">
        <v>87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3">
      <c r="A3" s="121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thickTop="1">
      <c r="A5" s="122" t="s">
        <v>2</v>
      </c>
      <c r="B5" s="124" t="s">
        <v>3</v>
      </c>
      <c r="C5" s="124"/>
      <c r="D5" s="124"/>
      <c r="E5" s="126" t="s">
        <v>4</v>
      </c>
      <c r="F5" s="126"/>
      <c r="G5" s="124">
        <v>14</v>
      </c>
      <c r="H5" s="124"/>
      <c r="I5" s="124"/>
      <c r="J5" s="124"/>
      <c r="K5" s="124"/>
      <c r="L5" s="124"/>
      <c r="M5" s="128"/>
    </row>
    <row r="6" spans="1:13">
      <c r="A6" s="123"/>
      <c r="B6" s="125"/>
      <c r="C6" s="125"/>
      <c r="D6" s="125"/>
      <c r="E6" s="127"/>
      <c r="F6" s="127"/>
      <c r="G6" s="125"/>
      <c r="H6" s="125"/>
      <c r="I6" s="125"/>
      <c r="J6" s="125"/>
      <c r="K6" s="125"/>
      <c r="L6" s="125"/>
      <c r="M6" s="129"/>
    </row>
    <row r="7" spans="1:13">
      <c r="A7" s="2" t="s">
        <v>88</v>
      </c>
      <c r="B7" s="130" t="s">
        <v>15</v>
      </c>
      <c r="C7" s="130"/>
      <c r="D7" s="130"/>
      <c r="E7" s="131" t="s">
        <v>28</v>
      </c>
      <c r="F7" s="131"/>
      <c r="G7" s="130">
        <v>3440</v>
      </c>
      <c r="H7" s="130"/>
      <c r="I7" s="130"/>
      <c r="J7" s="130"/>
      <c r="K7" s="130"/>
      <c r="L7" s="130"/>
      <c r="M7" s="132"/>
    </row>
    <row r="8" spans="1:13">
      <c r="A8" s="133" t="s">
        <v>5</v>
      </c>
      <c r="B8" s="134"/>
      <c r="C8" s="139" t="s">
        <v>29</v>
      </c>
      <c r="D8" s="140"/>
      <c r="E8" s="140"/>
      <c r="F8" s="140"/>
      <c r="G8" s="140"/>
      <c r="H8" s="140"/>
      <c r="I8" s="140"/>
      <c r="J8" s="140"/>
      <c r="K8" s="140"/>
      <c r="L8" s="140"/>
      <c r="M8" s="141"/>
    </row>
    <row r="9" spans="1:13">
      <c r="A9" s="135"/>
      <c r="B9" s="136"/>
      <c r="C9" s="3" t="s">
        <v>30</v>
      </c>
      <c r="D9" s="4">
        <v>2023</v>
      </c>
      <c r="E9" s="101" t="s">
        <v>0</v>
      </c>
      <c r="F9" s="102"/>
      <c r="G9" s="101" t="s">
        <v>0</v>
      </c>
      <c r="H9" s="102"/>
      <c r="I9" s="5" t="s">
        <v>0</v>
      </c>
      <c r="J9" s="101" t="s">
        <v>0</v>
      </c>
      <c r="K9" s="102"/>
      <c r="L9" s="103" t="s">
        <v>31</v>
      </c>
      <c r="M9" s="106" t="s">
        <v>6</v>
      </c>
    </row>
    <row r="10" spans="1:13">
      <c r="A10" s="135"/>
      <c r="B10" s="136"/>
      <c r="C10" s="142" t="s">
        <v>32</v>
      </c>
      <c r="D10" s="98" t="s">
        <v>7</v>
      </c>
      <c r="E10" s="7" t="s">
        <v>89</v>
      </c>
      <c r="F10" s="112" t="s">
        <v>7</v>
      </c>
      <c r="G10" s="7" t="s">
        <v>92</v>
      </c>
      <c r="H10" s="112" t="s">
        <v>7</v>
      </c>
      <c r="I10" s="113" t="s">
        <v>33</v>
      </c>
      <c r="J10" s="109" t="s">
        <v>8</v>
      </c>
      <c r="K10" s="112" t="s">
        <v>7</v>
      </c>
      <c r="L10" s="104"/>
      <c r="M10" s="107"/>
    </row>
    <row r="11" spans="1:13">
      <c r="A11" s="135"/>
      <c r="B11" s="136"/>
      <c r="C11" s="110"/>
      <c r="D11" s="99"/>
      <c r="E11" s="6" t="s">
        <v>90</v>
      </c>
      <c r="F11" s="99"/>
      <c r="G11" s="6" t="s">
        <v>93</v>
      </c>
      <c r="H11" s="99"/>
      <c r="I11" s="114"/>
      <c r="J11" s="110"/>
      <c r="K11" s="99"/>
      <c r="L11" s="104"/>
      <c r="M11" s="107"/>
    </row>
    <row r="12" spans="1:13">
      <c r="A12" s="135"/>
      <c r="B12" s="136"/>
      <c r="C12" s="111"/>
      <c r="D12" s="100"/>
      <c r="E12" s="8" t="s">
        <v>91</v>
      </c>
      <c r="F12" s="100"/>
      <c r="G12" s="8" t="s">
        <v>94</v>
      </c>
      <c r="H12" s="100"/>
      <c r="I12" s="115"/>
      <c r="J12" s="111"/>
      <c r="K12" s="100"/>
      <c r="L12" s="105"/>
      <c r="M12" s="108"/>
    </row>
    <row r="13" spans="1:13" ht="15.75" thickBot="1">
      <c r="A13" s="137"/>
      <c r="B13" s="138"/>
      <c r="C13" s="9">
        <v>-1</v>
      </c>
      <c r="D13" s="9">
        <v>-2</v>
      </c>
      <c r="E13" s="9">
        <v>-3</v>
      </c>
      <c r="F13" s="9">
        <v>-4</v>
      </c>
      <c r="G13" s="9">
        <v>-5</v>
      </c>
      <c r="H13" s="9">
        <v>-6</v>
      </c>
      <c r="I13" s="9" t="s">
        <v>9</v>
      </c>
      <c r="J13" s="9">
        <v>-8</v>
      </c>
      <c r="K13" s="9">
        <v>-9</v>
      </c>
      <c r="L13" s="9" t="s">
        <v>10</v>
      </c>
      <c r="M13" s="10" t="s">
        <v>11</v>
      </c>
    </row>
    <row r="14" spans="1:13" ht="15.75" thickTop="1">
      <c r="A14" s="116" t="s">
        <v>16</v>
      </c>
      <c r="B14" s="117"/>
      <c r="C14" s="11"/>
      <c r="D14" s="12"/>
      <c r="E14" s="11"/>
      <c r="F14" s="12"/>
      <c r="G14" s="11"/>
      <c r="H14" s="12"/>
      <c r="I14" s="13"/>
      <c r="J14" s="11"/>
      <c r="K14" s="12"/>
      <c r="L14" s="11"/>
      <c r="M14" s="14"/>
    </row>
    <row r="15" spans="1:13">
      <c r="A15" s="15" t="s">
        <v>12</v>
      </c>
      <c r="B15" s="16" t="s">
        <v>13</v>
      </c>
      <c r="C15" s="11"/>
      <c r="D15" s="12"/>
      <c r="E15" s="11"/>
      <c r="F15" s="12"/>
      <c r="G15" s="11"/>
      <c r="H15" s="12"/>
      <c r="I15" s="17"/>
      <c r="J15" s="11"/>
      <c r="K15" s="12"/>
      <c r="L15" s="11"/>
      <c r="M15" s="14"/>
    </row>
    <row r="16" spans="1:13">
      <c r="A16" s="18">
        <v>600</v>
      </c>
      <c r="B16" s="19" t="s">
        <v>18</v>
      </c>
      <c r="C16" s="20">
        <v>4594635976</v>
      </c>
      <c r="D16" s="64">
        <f>C16/C$31</f>
        <v>0.58949339496263997</v>
      </c>
      <c r="E16" s="22">
        <v>4853713000</v>
      </c>
      <c r="F16" s="64">
        <f>E16/E$31</f>
        <v>0.62545978006843095</v>
      </c>
      <c r="G16" s="22">
        <v>5009313000</v>
      </c>
      <c r="H16" s="64">
        <f>G16/G$31</f>
        <v>0.61448845718574285</v>
      </c>
      <c r="I16" s="22">
        <v>155600000</v>
      </c>
      <c r="J16" s="20">
        <v>4964053567</v>
      </c>
      <c r="K16" s="64">
        <f>J16/J$31</f>
        <v>0.62751611961192011</v>
      </c>
      <c r="L16" s="22">
        <v>45259433</v>
      </c>
      <c r="M16" s="23">
        <v>99</v>
      </c>
    </row>
    <row r="17" spans="1:13">
      <c r="A17" s="18">
        <v>601</v>
      </c>
      <c r="B17" s="19" t="s">
        <v>19</v>
      </c>
      <c r="C17" s="20">
        <v>714002630</v>
      </c>
      <c r="D17" s="64">
        <f t="shared" ref="D17:F31" si="0">C17/C$31</f>
        <v>9.1606785949859049E-2</v>
      </c>
      <c r="E17" s="22">
        <v>818919000</v>
      </c>
      <c r="F17" s="64">
        <f t="shared" si="0"/>
        <v>0.10552764401889016</v>
      </c>
      <c r="G17" s="22">
        <v>836219000</v>
      </c>
      <c r="H17" s="64">
        <f t="shared" ref="H17" si="1">G17/G$31</f>
        <v>0.10257832225285278</v>
      </c>
      <c r="I17" s="22">
        <v>17300000</v>
      </c>
      <c r="J17" s="20">
        <v>820859895</v>
      </c>
      <c r="K17" s="64">
        <f t="shared" ref="K17" si="2">J17/J$31</f>
        <v>0.10376657082827329</v>
      </c>
      <c r="L17" s="22">
        <v>15359105</v>
      </c>
      <c r="M17" s="23">
        <v>98</v>
      </c>
    </row>
    <row r="18" spans="1:13">
      <c r="A18" s="18">
        <v>602</v>
      </c>
      <c r="B18" s="19" t="s">
        <v>20</v>
      </c>
      <c r="C18" s="20">
        <v>2150365858.0799999</v>
      </c>
      <c r="D18" s="64">
        <f t="shared" si="0"/>
        <v>0.27589268806337525</v>
      </c>
      <c r="E18" s="22">
        <v>1707100000</v>
      </c>
      <c r="F18" s="64">
        <f t="shared" si="0"/>
        <v>0.21998053666436776</v>
      </c>
      <c r="G18" s="22">
        <v>1879100000</v>
      </c>
      <c r="H18" s="64">
        <f t="shared" ref="H18" si="3">G18/G$31</f>
        <v>0.23050770832202527</v>
      </c>
      <c r="I18" s="22">
        <v>172000000</v>
      </c>
      <c r="J18" s="20">
        <v>1819378159.4100001</v>
      </c>
      <c r="K18" s="64">
        <f t="shared" ref="K18" si="4">J18/J$31</f>
        <v>0.2299912978960085</v>
      </c>
      <c r="L18" s="22">
        <v>59721841</v>
      </c>
      <c r="M18" s="23">
        <v>97</v>
      </c>
    </row>
    <row r="19" spans="1:13">
      <c r="A19" s="18">
        <v>603</v>
      </c>
      <c r="B19" s="19" t="s">
        <v>21</v>
      </c>
      <c r="C19" s="21">
        <v>0</v>
      </c>
      <c r="D19" s="64">
        <f t="shared" si="0"/>
        <v>0</v>
      </c>
      <c r="E19" s="21">
        <v>0</v>
      </c>
      <c r="F19" s="64">
        <f t="shared" si="0"/>
        <v>0</v>
      </c>
      <c r="G19" s="21">
        <v>0</v>
      </c>
      <c r="H19" s="64">
        <f t="shared" ref="H19" si="5">G19/G$31</f>
        <v>0</v>
      </c>
      <c r="I19" s="21">
        <v>0</v>
      </c>
      <c r="J19" s="21">
        <v>0</v>
      </c>
      <c r="K19" s="64">
        <f t="shared" ref="K19" si="6">J19/J$31</f>
        <v>0</v>
      </c>
      <c r="L19" s="21">
        <v>0</v>
      </c>
      <c r="M19" s="23">
        <v>0</v>
      </c>
    </row>
    <row r="20" spans="1:13">
      <c r="A20" s="18">
        <v>604</v>
      </c>
      <c r="B20" s="19" t="s">
        <v>22</v>
      </c>
      <c r="C20" s="21">
        <v>0</v>
      </c>
      <c r="D20" s="64">
        <f t="shared" si="0"/>
        <v>0</v>
      </c>
      <c r="E20" s="21">
        <v>0</v>
      </c>
      <c r="F20" s="64">
        <f t="shared" si="0"/>
        <v>0</v>
      </c>
      <c r="G20" s="21">
        <v>0</v>
      </c>
      <c r="H20" s="64">
        <f t="shared" ref="H20" si="7">G20/G$31</f>
        <v>0</v>
      </c>
      <c r="I20" s="21">
        <v>0</v>
      </c>
      <c r="J20" s="21">
        <v>0</v>
      </c>
      <c r="K20" s="64">
        <f t="shared" ref="K20" si="8">J20/J$31</f>
        <v>0</v>
      </c>
      <c r="L20" s="21">
        <v>0</v>
      </c>
      <c r="M20" s="23">
        <v>0</v>
      </c>
    </row>
    <row r="21" spans="1:13">
      <c r="A21" s="18">
        <v>605</v>
      </c>
      <c r="B21" s="19" t="s">
        <v>23</v>
      </c>
      <c r="C21" s="20">
        <v>414188</v>
      </c>
      <c r="D21" s="64">
        <f t="shared" si="0"/>
        <v>5.3140464565235865E-5</v>
      </c>
      <c r="E21" s="22">
        <v>500000</v>
      </c>
      <c r="F21" s="64">
        <f t="shared" si="0"/>
        <v>6.443106340119729E-5</v>
      </c>
      <c r="G21" s="21">
        <v>0</v>
      </c>
      <c r="H21" s="64">
        <f t="shared" ref="H21" si="9">G21/G$31</f>
        <v>0</v>
      </c>
      <c r="I21" s="22">
        <v>-500000</v>
      </c>
      <c r="J21" s="21">
        <v>0</v>
      </c>
      <c r="K21" s="64">
        <f t="shared" ref="K21" si="10">J21/J$31</f>
        <v>0</v>
      </c>
      <c r="L21" s="21">
        <v>0</v>
      </c>
      <c r="M21" s="23">
        <v>0</v>
      </c>
    </row>
    <row r="22" spans="1:13" ht="16.5" customHeight="1">
      <c r="A22" s="18">
        <v>606</v>
      </c>
      <c r="B22" s="19" t="s">
        <v>24</v>
      </c>
      <c r="C22" s="20">
        <v>139662877</v>
      </c>
      <c r="D22" s="64">
        <f t="shared" si="0"/>
        <v>1.791879573115927E-2</v>
      </c>
      <c r="E22" s="22">
        <v>80000000</v>
      </c>
      <c r="F22" s="64">
        <f t="shared" si="0"/>
        <v>1.0308970144191566E-2</v>
      </c>
      <c r="G22" s="22">
        <v>127373040</v>
      </c>
      <c r="H22" s="64">
        <f t="shared" ref="H22" si="11">G22/G$31</f>
        <v>1.5624749908152658E-2</v>
      </c>
      <c r="I22" s="22">
        <v>47373040</v>
      </c>
      <c r="J22" s="20">
        <v>124058156</v>
      </c>
      <c r="K22" s="64">
        <f t="shared" ref="K22" si="12">J22/J$31</f>
        <v>1.5682444117213177E-2</v>
      </c>
      <c r="L22" s="22">
        <v>3314884</v>
      </c>
      <c r="M22" s="23">
        <v>97</v>
      </c>
    </row>
    <row r="23" spans="1:13">
      <c r="A23" s="24"/>
      <c r="B23" s="25" t="s">
        <v>34</v>
      </c>
      <c r="C23" s="26">
        <v>7599081529.0799999</v>
      </c>
      <c r="D23" s="65">
        <f t="shared" si="0"/>
        <v>0.97496480517159878</v>
      </c>
      <c r="E23" s="28">
        <v>7460232000</v>
      </c>
      <c r="F23" s="65">
        <f t="shared" si="0"/>
        <v>0.96134136195928166</v>
      </c>
      <c r="G23" s="28">
        <v>7852005040</v>
      </c>
      <c r="H23" s="65">
        <f t="shared" ref="H23" si="13">G23/G$31</f>
        <v>0.96319923766877358</v>
      </c>
      <c r="I23" s="28">
        <v>391773040</v>
      </c>
      <c r="J23" s="26">
        <v>7728349777.4099998</v>
      </c>
      <c r="K23" s="65">
        <f t="shared" ref="K23" si="14">J23/J$31</f>
        <v>0.97695643245341501</v>
      </c>
      <c r="L23" s="28">
        <v>123655263</v>
      </c>
      <c r="M23" s="29">
        <v>98</v>
      </c>
    </row>
    <row r="24" spans="1:13">
      <c r="A24" s="18">
        <v>230</v>
      </c>
      <c r="B24" s="19" t="s">
        <v>25</v>
      </c>
      <c r="C24" s="21">
        <v>0</v>
      </c>
      <c r="D24" s="64">
        <f t="shared" si="0"/>
        <v>0</v>
      </c>
      <c r="E24" s="22">
        <v>15000000</v>
      </c>
      <c r="F24" s="64">
        <f t="shared" si="0"/>
        <v>1.9329319020359185E-3</v>
      </c>
      <c r="G24" s="22">
        <v>1200000</v>
      </c>
      <c r="H24" s="64">
        <f t="shared" ref="H24" si="15">G24/G$31</f>
        <v>1.4720304932490573E-4</v>
      </c>
      <c r="I24" s="22">
        <v>-13800000</v>
      </c>
      <c r="J24" s="20">
        <v>988567</v>
      </c>
      <c r="K24" s="64">
        <f t="shared" ref="K24" si="16">J24/J$31</f>
        <v>1.2496676747009749E-4</v>
      </c>
      <c r="L24" s="22">
        <v>211433</v>
      </c>
      <c r="M24" s="23">
        <v>82</v>
      </c>
    </row>
    <row r="25" spans="1:13">
      <c r="A25" s="18">
        <v>231</v>
      </c>
      <c r="B25" s="19" t="s">
        <v>26</v>
      </c>
      <c r="C25" s="20">
        <v>195129594</v>
      </c>
      <c r="D25" s="64">
        <f t="shared" si="0"/>
        <v>2.5035194828401261E-2</v>
      </c>
      <c r="E25" s="22">
        <v>285000000</v>
      </c>
      <c r="F25" s="64">
        <f t="shared" si="0"/>
        <v>3.6725706138682451E-2</v>
      </c>
      <c r="G25" s="22">
        <v>298800000</v>
      </c>
      <c r="H25" s="64">
        <f t="shared" ref="H25" si="17">G25/G$31</f>
        <v>3.6653559281901525E-2</v>
      </c>
      <c r="I25" s="22">
        <v>13800000</v>
      </c>
      <c r="J25" s="20">
        <v>181300780</v>
      </c>
      <c r="K25" s="64">
        <f t="shared" ref="K25" si="18">J25/J$31</f>
        <v>2.2918600779114923E-2</v>
      </c>
      <c r="L25" s="22">
        <v>117499220</v>
      </c>
      <c r="M25" s="23">
        <v>61</v>
      </c>
    </row>
    <row r="26" spans="1:13">
      <c r="A26" s="24"/>
      <c r="B26" s="25" t="s">
        <v>35</v>
      </c>
      <c r="C26" s="26">
        <v>195129594</v>
      </c>
      <c r="D26" s="65">
        <f t="shared" si="0"/>
        <v>2.5035194828401261E-2</v>
      </c>
      <c r="E26" s="28">
        <v>300000000</v>
      </c>
      <c r="F26" s="65">
        <f t="shared" si="0"/>
        <v>3.8658638040718368E-2</v>
      </c>
      <c r="G26" s="28">
        <v>300000000</v>
      </c>
      <c r="H26" s="65">
        <f t="shared" ref="H26" si="19">G26/G$31</f>
        <v>3.6800762331226429E-2</v>
      </c>
      <c r="I26" s="27">
        <v>0</v>
      </c>
      <c r="J26" s="26">
        <v>182289347</v>
      </c>
      <c r="K26" s="65">
        <f t="shared" ref="K26" si="20">J26/J$31</f>
        <v>2.3043567546585018E-2</v>
      </c>
      <c r="L26" s="28">
        <v>117710653</v>
      </c>
      <c r="M26" s="29">
        <v>61</v>
      </c>
    </row>
    <row r="27" spans="1:13">
      <c r="A27" s="18">
        <v>230</v>
      </c>
      <c r="B27" s="19" t="s">
        <v>25</v>
      </c>
      <c r="C27" s="21">
        <v>0</v>
      </c>
      <c r="D27" s="64">
        <f t="shared" si="0"/>
        <v>0</v>
      </c>
      <c r="E27" s="21">
        <v>0</v>
      </c>
      <c r="F27" s="64">
        <f t="shared" si="0"/>
        <v>0</v>
      </c>
      <c r="G27" s="21">
        <v>0</v>
      </c>
      <c r="H27" s="64">
        <f t="shared" ref="H27" si="21">G27/G$31</f>
        <v>0</v>
      </c>
      <c r="I27" s="21">
        <v>0</v>
      </c>
      <c r="J27" s="21">
        <v>0</v>
      </c>
      <c r="K27" s="64">
        <f t="shared" ref="K27" si="22">J27/J$31</f>
        <v>0</v>
      </c>
      <c r="L27" s="21">
        <v>0</v>
      </c>
      <c r="M27" s="23">
        <v>0</v>
      </c>
    </row>
    <row r="28" spans="1:13">
      <c r="A28" s="18">
        <v>231</v>
      </c>
      <c r="B28" s="19" t="s">
        <v>26</v>
      </c>
      <c r="C28" s="21">
        <v>0</v>
      </c>
      <c r="D28" s="64">
        <f t="shared" si="0"/>
        <v>0</v>
      </c>
      <c r="E28" s="21">
        <v>0</v>
      </c>
      <c r="F28" s="64">
        <f t="shared" si="0"/>
        <v>0</v>
      </c>
      <c r="G28" s="21">
        <v>0</v>
      </c>
      <c r="H28" s="64">
        <f t="shared" ref="H28" si="23">G28/G$31</f>
        <v>0</v>
      </c>
      <c r="I28" s="21">
        <v>0</v>
      </c>
      <c r="J28" s="21">
        <v>0</v>
      </c>
      <c r="K28" s="64">
        <f t="shared" ref="K28" si="24">J28/J$31</f>
        <v>0</v>
      </c>
      <c r="L28" s="21">
        <v>0</v>
      </c>
      <c r="M28" s="23">
        <v>0</v>
      </c>
    </row>
    <row r="29" spans="1:13">
      <c r="A29" s="24"/>
      <c r="B29" s="25" t="s">
        <v>36</v>
      </c>
      <c r="C29" s="27">
        <v>0</v>
      </c>
      <c r="D29" s="65">
        <f t="shared" si="0"/>
        <v>0</v>
      </c>
      <c r="E29" s="27">
        <v>0</v>
      </c>
      <c r="F29" s="65">
        <f t="shared" si="0"/>
        <v>0</v>
      </c>
      <c r="G29" s="27">
        <v>0</v>
      </c>
      <c r="H29" s="65">
        <f t="shared" ref="H29" si="25">G29/G$31</f>
        <v>0</v>
      </c>
      <c r="I29" s="27">
        <v>0</v>
      </c>
      <c r="J29" s="27">
        <v>0</v>
      </c>
      <c r="K29" s="65">
        <f t="shared" ref="K29" si="26">J29/J$31</f>
        <v>0</v>
      </c>
      <c r="L29" s="27">
        <v>0</v>
      </c>
      <c r="M29" s="29">
        <v>0</v>
      </c>
    </row>
    <row r="30" spans="1:13">
      <c r="A30" s="30"/>
      <c r="B30" s="31" t="s">
        <v>37</v>
      </c>
      <c r="C30" s="34">
        <v>195129594</v>
      </c>
      <c r="D30" s="66">
        <f t="shared" si="0"/>
        <v>2.5035194828401261E-2</v>
      </c>
      <c r="E30" s="33">
        <v>300000000</v>
      </c>
      <c r="F30" s="66">
        <f t="shared" si="0"/>
        <v>3.8658638040718368E-2</v>
      </c>
      <c r="G30" s="33">
        <v>300000000</v>
      </c>
      <c r="H30" s="66">
        <f t="shared" ref="H30" si="27">G30/G$31</f>
        <v>3.6800762331226429E-2</v>
      </c>
      <c r="I30" s="32">
        <v>0</v>
      </c>
      <c r="J30" s="34">
        <v>182289347</v>
      </c>
      <c r="K30" s="66">
        <f t="shared" ref="K30" si="28">J30/J$31</f>
        <v>2.3043567546585018E-2</v>
      </c>
      <c r="L30" s="33">
        <v>117710653</v>
      </c>
      <c r="M30" s="35">
        <v>61</v>
      </c>
    </row>
    <row r="31" spans="1:13">
      <c r="A31" s="30"/>
      <c r="B31" s="31" t="s">
        <v>38</v>
      </c>
      <c r="C31" s="34">
        <v>7794211123.0799999</v>
      </c>
      <c r="D31" s="66">
        <f t="shared" si="0"/>
        <v>1</v>
      </c>
      <c r="E31" s="33">
        <v>7760232000</v>
      </c>
      <c r="F31" s="66">
        <f t="shared" si="0"/>
        <v>1</v>
      </c>
      <c r="G31" s="33">
        <v>8152005040</v>
      </c>
      <c r="H31" s="66">
        <f t="shared" ref="H31" si="29">G31/G$31</f>
        <v>1</v>
      </c>
      <c r="I31" s="33">
        <v>391773040</v>
      </c>
      <c r="J31" s="34">
        <v>7910639124.4099998</v>
      </c>
      <c r="K31" s="66">
        <f t="shared" ref="K31" si="30">J31/J$31</f>
        <v>1</v>
      </c>
      <c r="L31" s="33">
        <v>241365916</v>
      </c>
      <c r="M31" s="35">
        <v>97</v>
      </c>
    </row>
    <row r="32" spans="1:13">
      <c r="A32" s="24"/>
      <c r="B32" s="25" t="s">
        <v>39</v>
      </c>
      <c r="C32" s="27">
        <v>0</v>
      </c>
      <c r="D32" s="27"/>
      <c r="E32" s="27"/>
      <c r="F32" s="27"/>
      <c r="G32" s="27"/>
      <c r="H32" s="27"/>
      <c r="I32" s="27"/>
      <c r="J32" s="27">
        <v>0</v>
      </c>
      <c r="K32" s="27"/>
      <c r="L32" s="27"/>
      <c r="M32" s="29"/>
    </row>
    <row r="33" spans="1:13">
      <c r="A33" s="24"/>
      <c r="B33" s="25" t="s">
        <v>40</v>
      </c>
      <c r="C33" s="27">
        <v>0</v>
      </c>
      <c r="D33" s="27"/>
      <c r="E33" s="27"/>
      <c r="F33" s="27"/>
      <c r="G33" s="27"/>
      <c r="H33" s="27"/>
      <c r="I33" s="27"/>
      <c r="J33" s="27">
        <v>0</v>
      </c>
      <c r="K33" s="27"/>
      <c r="L33" s="27"/>
      <c r="M33" s="29"/>
    </row>
    <row r="34" spans="1:13" ht="15.75" thickBot="1">
      <c r="A34" s="30"/>
      <c r="B34" s="31" t="s">
        <v>41</v>
      </c>
      <c r="C34" s="34">
        <v>7794211123.0799999</v>
      </c>
      <c r="D34" s="32"/>
      <c r="E34" s="32"/>
      <c r="F34" s="32"/>
      <c r="G34" s="32"/>
      <c r="H34" s="32"/>
      <c r="I34" s="32"/>
      <c r="J34" s="34">
        <v>7910639124.4099998</v>
      </c>
      <c r="K34" s="32"/>
      <c r="L34" s="32"/>
      <c r="M34" s="35"/>
    </row>
    <row r="35" spans="1:13" ht="15.75" thickTop="1">
      <c r="A35" s="118" t="s">
        <v>42</v>
      </c>
      <c r="B35" s="119"/>
      <c r="C35" s="36"/>
      <c r="D35" s="37"/>
      <c r="E35" s="36"/>
      <c r="F35" s="37"/>
      <c r="G35" s="36"/>
      <c r="H35" s="37"/>
      <c r="I35" s="38"/>
      <c r="J35" s="36"/>
      <c r="K35" s="37"/>
      <c r="L35" s="36"/>
      <c r="M35" s="39"/>
    </row>
    <row r="36" spans="1:13">
      <c r="A36" s="40" t="s">
        <v>17</v>
      </c>
      <c r="B36" s="16" t="s">
        <v>13</v>
      </c>
      <c r="C36" s="11"/>
      <c r="D36" s="12"/>
      <c r="E36" s="11"/>
      <c r="F36" s="12"/>
      <c r="G36" s="11"/>
      <c r="H36" s="12"/>
      <c r="I36" s="17"/>
      <c r="J36" s="11"/>
      <c r="K36" s="12"/>
      <c r="L36" s="11"/>
      <c r="M36" s="14"/>
    </row>
    <row r="37" spans="1:13">
      <c r="A37" s="18"/>
      <c r="B37" s="41" t="s">
        <v>43</v>
      </c>
      <c r="C37" s="34">
        <v>7599081529.0799999</v>
      </c>
      <c r="D37" s="32">
        <v>98</v>
      </c>
      <c r="E37" s="33">
        <v>7460232000</v>
      </c>
      <c r="F37" s="32">
        <v>96</v>
      </c>
      <c r="G37" s="33">
        <v>7852005040</v>
      </c>
      <c r="H37" s="32">
        <v>96</v>
      </c>
      <c r="I37" s="33">
        <v>391773040</v>
      </c>
      <c r="J37" s="34">
        <v>7728349777.4099998</v>
      </c>
      <c r="K37" s="32">
        <v>98</v>
      </c>
      <c r="L37" s="33">
        <v>123655263</v>
      </c>
      <c r="M37" s="35">
        <v>98</v>
      </c>
    </row>
    <row r="38" spans="1:13">
      <c r="A38" s="18" t="s">
        <v>44</v>
      </c>
      <c r="B38" s="42" t="s">
        <v>45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3"/>
    </row>
    <row r="39" spans="1:13">
      <c r="A39" s="18" t="s">
        <v>98</v>
      </c>
      <c r="B39" s="42" t="s">
        <v>99</v>
      </c>
      <c r="C39" s="20">
        <v>5448735471</v>
      </c>
      <c r="D39" s="21">
        <v>70</v>
      </c>
      <c r="E39" s="22">
        <v>5753132000</v>
      </c>
      <c r="F39" s="21">
        <v>74</v>
      </c>
      <c r="G39" s="22">
        <v>5972905040</v>
      </c>
      <c r="H39" s="21">
        <v>73</v>
      </c>
      <c r="I39" s="22">
        <v>219773040</v>
      </c>
      <c r="J39" s="20">
        <v>5908971618</v>
      </c>
      <c r="K39" s="21">
        <v>75</v>
      </c>
      <c r="L39" s="22">
        <v>63933422</v>
      </c>
      <c r="M39" s="23">
        <v>99</v>
      </c>
    </row>
    <row r="40" spans="1:13">
      <c r="A40" s="18" t="s">
        <v>100</v>
      </c>
      <c r="B40" s="42" t="s">
        <v>101</v>
      </c>
      <c r="C40" s="20">
        <v>2039564596.0799999</v>
      </c>
      <c r="D40" s="21">
        <v>26</v>
      </c>
      <c r="E40" s="22">
        <v>1599010000</v>
      </c>
      <c r="F40" s="21">
        <v>21</v>
      </c>
      <c r="G40" s="22">
        <v>1771010000</v>
      </c>
      <c r="H40" s="21">
        <v>22</v>
      </c>
      <c r="I40" s="22">
        <v>172000000</v>
      </c>
      <c r="J40" s="20">
        <v>1713960074.4100001</v>
      </c>
      <c r="K40" s="21">
        <v>22</v>
      </c>
      <c r="L40" s="22">
        <v>57049926</v>
      </c>
      <c r="M40" s="23">
        <v>97</v>
      </c>
    </row>
    <row r="41" spans="1:13">
      <c r="A41" s="18" t="s">
        <v>102</v>
      </c>
      <c r="B41" s="42" t="s">
        <v>103</v>
      </c>
      <c r="C41" s="20">
        <v>7767148</v>
      </c>
      <c r="D41" s="21">
        <v>0</v>
      </c>
      <c r="E41" s="22">
        <v>7890000</v>
      </c>
      <c r="F41" s="21">
        <v>0</v>
      </c>
      <c r="G41" s="22">
        <v>7890000</v>
      </c>
      <c r="H41" s="21">
        <v>0</v>
      </c>
      <c r="I41" s="21">
        <v>0</v>
      </c>
      <c r="J41" s="20">
        <v>7206888</v>
      </c>
      <c r="K41" s="21">
        <v>0</v>
      </c>
      <c r="L41" s="22">
        <v>683112</v>
      </c>
      <c r="M41" s="23">
        <v>91</v>
      </c>
    </row>
    <row r="42" spans="1:13">
      <c r="A42" s="18" t="s">
        <v>104</v>
      </c>
      <c r="B42" s="42" t="s">
        <v>105</v>
      </c>
      <c r="C42" s="20">
        <v>4500000</v>
      </c>
      <c r="D42" s="21">
        <v>0</v>
      </c>
      <c r="E42" s="22">
        <v>4500000</v>
      </c>
      <c r="F42" s="21">
        <v>0</v>
      </c>
      <c r="G42" s="22">
        <v>4500000</v>
      </c>
      <c r="H42" s="21">
        <v>0</v>
      </c>
      <c r="I42" s="21">
        <v>0</v>
      </c>
      <c r="J42" s="20">
        <v>4499998</v>
      </c>
      <c r="K42" s="21">
        <v>0</v>
      </c>
      <c r="L42" s="21">
        <v>2</v>
      </c>
      <c r="M42" s="23">
        <v>100</v>
      </c>
    </row>
    <row r="43" spans="1:13" ht="18">
      <c r="A43" s="18" t="s">
        <v>106</v>
      </c>
      <c r="B43" s="42" t="s">
        <v>107</v>
      </c>
      <c r="C43" s="20">
        <v>88393591</v>
      </c>
      <c r="D43" s="21">
        <v>1</v>
      </c>
      <c r="E43" s="22">
        <v>84700000</v>
      </c>
      <c r="F43" s="21">
        <v>1</v>
      </c>
      <c r="G43" s="22">
        <v>84700000</v>
      </c>
      <c r="H43" s="21">
        <v>1</v>
      </c>
      <c r="I43" s="21">
        <v>0</v>
      </c>
      <c r="J43" s="20">
        <v>82906746</v>
      </c>
      <c r="K43" s="21">
        <v>1</v>
      </c>
      <c r="L43" s="22">
        <v>1793254</v>
      </c>
      <c r="M43" s="23">
        <v>98</v>
      </c>
    </row>
    <row r="44" spans="1:13">
      <c r="A44" s="18" t="s">
        <v>108</v>
      </c>
      <c r="B44" s="42" t="s">
        <v>109</v>
      </c>
      <c r="C44" s="20">
        <v>9120723</v>
      </c>
      <c r="D44" s="21">
        <v>0</v>
      </c>
      <c r="E44" s="22">
        <v>10000000</v>
      </c>
      <c r="F44" s="21">
        <v>0</v>
      </c>
      <c r="G44" s="22">
        <v>10000000</v>
      </c>
      <c r="H44" s="21">
        <v>0</v>
      </c>
      <c r="I44" s="21">
        <v>0</v>
      </c>
      <c r="J44" s="20">
        <v>10000000</v>
      </c>
      <c r="K44" s="21">
        <v>0</v>
      </c>
      <c r="L44" s="21">
        <v>0</v>
      </c>
      <c r="M44" s="23">
        <v>100</v>
      </c>
    </row>
    <row r="45" spans="1:13">
      <c r="A45" s="18" t="s">
        <v>110</v>
      </c>
      <c r="B45" s="42" t="s">
        <v>111</v>
      </c>
      <c r="C45" s="20">
        <v>500000</v>
      </c>
      <c r="D45" s="21">
        <v>0</v>
      </c>
      <c r="E45" s="22">
        <v>500000</v>
      </c>
      <c r="F45" s="21">
        <v>0</v>
      </c>
      <c r="G45" s="22">
        <v>500000</v>
      </c>
      <c r="H45" s="21">
        <v>0</v>
      </c>
      <c r="I45" s="21">
        <v>0</v>
      </c>
      <c r="J45" s="20">
        <v>304477</v>
      </c>
      <c r="K45" s="21">
        <v>0</v>
      </c>
      <c r="L45" s="22">
        <v>195523</v>
      </c>
      <c r="M45" s="23">
        <v>61</v>
      </c>
    </row>
    <row r="46" spans="1:13" ht="43.5" customHeight="1">
      <c r="A46" s="18" t="s">
        <v>112</v>
      </c>
      <c r="B46" s="42" t="s">
        <v>113</v>
      </c>
      <c r="C46" s="20">
        <v>500000</v>
      </c>
      <c r="D46" s="21">
        <v>0</v>
      </c>
      <c r="E46" s="22">
        <v>500000</v>
      </c>
      <c r="F46" s="21">
        <v>0</v>
      </c>
      <c r="G46" s="22">
        <v>500000</v>
      </c>
      <c r="H46" s="21">
        <v>0</v>
      </c>
      <c r="I46" s="21">
        <v>0</v>
      </c>
      <c r="J46" s="20">
        <v>499976</v>
      </c>
      <c r="K46" s="21">
        <v>0</v>
      </c>
      <c r="L46" s="21">
        <v>24</v>
      </c>
      <c r="M46" s="23">
        <v>100</v>
      </c>
    </row>
    <row r="47" spans="1:13">
      <c r="A47" s="18"/>
      <c r="B47" s="41" t="s">
        <v>46</v>
      </c>
      <c r="C47" s="34">
        <v>195129594</v>
      </c>
      <c r="D47" s="32">
        <v>3</v>
      </c>
      <c r="E47" s="33">
        <v>300000000</v>
      </c>
      <c r="F47" s="32">
        <v>4</v>
      </c>
      <c r="G47" s="33">
        <v>300000000</v>
      </c>
      <c r="H47" s="32">
        <v>4</v>
      </c>
      <c r="I47" s="32">
        <v>0</v>
      </c>
      <c r="J47" s="34">
        <v>182289347</v>
      </c>
      <c r="K47" s="32">
        <v>2</v>
      </c>
      <c r="L47" s="33">
        <v>117710653</v>
      </c>
      <c r="M47" s="35">
        <v>61</v>
      </c>
    </row>
    <row r="48" spans="1:13">
      <c r="A48" s="18" t="s">
        <v>44</v>
      </c>
      <c r="B48" s="42" t="s">
        <v>45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3"/>
    </row>
    <row r="49" spans="1:13" ht="18">
      <c r="A49" s="18" t="s">
        <v>114</v>
      </c>
      <c r="B49" s="42" t="s">
        <v>115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3">
        <v>0</v>
      </c>
    </row>
    <row r="50" spans="1:13" ht="18">
      <c r="A50" s="18" t="s">
        <v>116</v>
      </c>
      <c r="B50" s="42" t="s">
        <v>117</v>
      </c>
      <c r="C50" s="20">
        <v>3042672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3">
        <v>0</v>
      </c>
    </row>
    <row r="51" spans="1:13">
      <c r="A51" s="18" t="s">
        <v>118</v>
      </c>
      <c r="B51" s="42" t="s">
        <v>119</v>
      </c>
      <c r="C51" s="21">
        <v>0</v>
      </c>
      <c r="D51" s="21">
        <v>0</v>
      </c>
      <c r="E51" s="22">
        <v>12485450</v>
      </c>
      <c r="F51" s="21">
        <v>0</v>
      </c>
      <c r="G51" s="22">
        <v>6577680</v>
      </c>
      <c r="H51" s="21">
        <v>0</v>
      </c>
      <c r="I51" s="22">
        <v>-5907770</v>
      </c>
      <c r="J51" s="20">
        <v>6577680</v>
      </c>
      <c r="K51" s="21">
        <v>0</v>
      </c>
      <c r="L51" s="21">
        <v>0</v>
      </c>
      <c r="M51" s="23">
        <v>100</v>
      </c>
    </row>
    <row r="52" spans="1:13">
      <c r="A52" s="18" t="s">
        <v>120</v>
      </c>
      <c r="B52" s="42" t="s">
        <v>121</v>
      </c>
      <c r="C52" s="21">
        <v>0</v>
      </c>
      <c r="D52" s="21">
        <v>0</v>
      </c>
      <c r="E52" s="22">
        <v>20000000</v>
      </c>
      <c r="F52" s="21">
        <v>0</v>
      </c>
      <c r="G52" s="21">
        <v>0</v>
      </c>
      <c r="H52" s="21">
        <v>0</v>
      </c>
      <c r="I52" s="22">
        <v>-20000000</v>
      </c>
      <c r="J52" s="21">
        <v>0</v>
      </c>
      <c r="K52" s="21">
        <v>0</v>
      </c>
      <c r="L52" s="21">
        <v>0</v>
      </c>
      <c r="M52" s="23">
        <v>0</v>
      </c>
    </row>
    <row r="53" spans="1:13" ht="18">
      <c r="A53" s="18" t="s">
        <v>122</v>
      </c>
      <c r="B53" s="42" t="s">
        <v>123</v>
      </c>
      <c r="C53" s="20">
        <v>1999440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3">
        <v>0</v>
      </c>
    </row>
    <row r="54" spans="1:13" ht="18">
      <c r="A54" s="18" t="s">
        <v>124</v>
      </c>
      <c r="B54" s="42" t="s">
        <v>125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3">
        <v>0</v>
      </c>
    </row>
    <row r="55" spans="1:13">
      <c r="A55" s="18" t="s">
        <v>126</v>
      </c>
      <c r="B55" s="42" t="s">
        <v>127</v>
      </c>
      <c r="C55" s="20">
        <v>77220000</v>
      </c>
      <c r="D55" s="21">
        <v>1</v>
      </c>
      <c r="E55" s="22">
        <v>73000000</v>
      </c>
      <c r="F55" s="21">
        <v>1</v>
      </c>
      <c r="G55" s="22">
        <v>73000000</v>
      </c>
      <c r="H55" s="21">
        <v>1</v>
      </c>
      <c r="I55" s="21">
        <v>0</v>
      </c>
      <c r="J55" s="20">
        <v>24711600</v>
      </c>
      <c r="K55" s="21">
        <v>0</v>
      </c>
      <c r="L55" s="22">
        <v>48288400</v>
      </c>
      <c r="M55" s="23">
        <v>34</v>
      </c>
    </row>
    <row r="56" spans="1:13">
      <c r="A56" s="18" t="s">
        <v>49</v>
      </c>
      <c r="B56" s="42" t="s">
        <v>50</v>
      </c>
      <c r="C56" s="21">
        <v>0</v>
      </c>
      <c r="D56" s="21">
        <v>0</v>
      </c>
      <c r="E56" s="22">
        <v>15000000</v>
      </c>
      <c r="F56" s="21">
        <v>0</v>
      </c>
      <c r="G56" s="22">
        <v>1200000</v>
      </c>
      <c r="H56" s="21">
        <v>0</v>
      </c>
      <c r="I56" s="22">
        <v>-13800000</v>
      </c>
      <c r="J56" s="20">
        <v>988567</v>
      </c>
      <c r="K56" s="21">
        <v>0</v>
      </c>
      <c r="L56" s="22">
        <v>211433</v>
      </c>
      <c r="M56" s="23">
        <v>82</v>
      </c>
    </row>
    <row r="57" spans="1:13">
      <c r="A57" s="18" t="s">
        <v>128</v>
      </c>
      <c r="B57" s="42" t="s">
        <v>129</v>
      </c>
      <c r="C57" s="20">
        <v>4946808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3">
        <v>0</v>
      </c>
    </row>
    <row r="58" spans="1:13" ht="18">
      <c r="A58" s="18" t="s">
        <v>130</v>
      </c>
      <c r="B58" s="42" t="s">
        <v>131</v>
      </c>
      <c r="C58" s="21">
        <v>0</v>
      </c>
      <c r="D58" s="21">
        <v>0</v>
      </c>
      <c r="E58" s="22">
        <v>95875000</v>
      </c>
      <c r="F58" s="21">
        <v>1</v>
      </c>
      <c r="G58" s="22">
        <v>95875000</v>
      </c>
      <c r="H58" s="21">
        <v>1</v>
      </c>
      <c r="I58" s="21">
        <v>0</v>
      </c>
      <c r="J58" s="20">
        <v>39514950</v>
      </c>
      <c r="K58" s="21">
        <v>1</v>
      </c>
      <c r="L58" s="22">
        <v>56360050</v>
      </c>
      <c r="M58" s="23">
        <v>41</v>
      </c>
    </row>
    <row r="59" spans="1:13">
      <c r="A59" s="18" t="s">
        <v>132</v>
      </c>
      <c r="B59" s="42" t="s">
        <v>133</v>
      </c>
      <c r="C59" s="20">
        <v>107920674</v>
      </c>
      <c r="D59" s="21">
        <v>1</v>
      </c>
      <c r="E59" s="22">
        <v>83639550</v>
      </c>
      <c r="F59" s="21">
        <v>1</v>
      </c>
      <c r="G59" s="22">
        <v>123347320</v>
      </c>
      <c r="H59" s="21">
        <v>2</v>
      </c>
      <c r="I59" s="22">
        <v>39707770</v>
      </c>
      <c r="J59" s="20">
        <v>110496550</v>
      </c>
      <c r="K59" s="21">
        <v>1</v>
      </c>
      <c r="L59" s="22">
        <v>12850770</v>
      </c>
      <c r="M59" s="23">
        <v>90</v>
      </c>
    </row>
    <row r="60" spans="1:13" ht="18">
      <c r="A60" s="18" t="s">
        <v>134</v>
      </c>
      <c r="B60" s="42" t="s">
        <v>135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3">
        <v>0</v>
      </c>
    </row>
    <row r="61" spans="1:13" ht="18">
      <c r="A61" s="18"/>
      <c r="B61" s="43" t="s">
        <v>35</v>
      </c>
      <c r="C61" s="26">
        <v>195129594</v>
      </c>
      <c r="D61" s="27">
        <v>3</v>
      </c>
      <c r="E61" s="28">
        <v>300000000</v>
      </c>
      <c r="F61" s="27">
        <v>4</v>
      </c>
      <c r="G61" s="28">
        <v>300000000</v>
      </c>
      <c r="H61" s="27">
        <v>4</v>
      </c>
      <c r="I61" s="27">
        <v>0</v>
      </c>
      <c r="J61" s="26">
        <v>182289347</v>
      </c>
      <c r="K61" s="27">
        <v>2</v>
      </c>
      <c r="L61" s="28">
        <v>117710653</v>
      </c>
      <c r="M61" s="29">
        <v>61</v>
      </c>
    </row>
    <row r="62" spans="1:13">
      <c r="A62" s="18" t="s">
        <v>44</v>
      </c>
      <c r="B62" s="42" t="s">
        <v>45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3"/>
    </row>
    <row r="63" spans="1:13" ht="18">
      <c r="A63" s="18"/>
      <c r="B63" s="43" t="s">
        <v>36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9">
        <v>0</v>
      </c>
    </row>
    <row r="64" spans="1:13" ht="45.75" customHeight="1">
      <c r="A64" s="18" t="s">
        <v>44</v>
      </c>
      <c r="B64" s="42" t="s">
        <v>45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3"/>
    </row>
    <row r="65" spans="1:13">
      <c r="A65" s="18" t="s">
        <v>44</v>
      </c>
      <c r="B65" s="42" t="s">
        <v>45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3"/>
    </row>
    <row r="66" spans="1:13">
      <c r="A66" s="18"/>
      <c r="B66" s="44" t="s">
        <v>41</v>
      </c>
      <c r="C66" s="45">
        <v>7794211123.0799999</v>
      </c>
      <c r="D66" s="46"/>
      <c r="E66" s="47">
        <v>7760232000</v>
      </c>
      <c r="F66" s="46"/>
      <c r="G66" s="47">
        <v>8152005040</v>
      </c>
      <c r="H66" s="46"/>
      <c r="I66" s="47">
        <v>391773040</v>
      </c>
      <c r="J66" s="45">
        <v>7910639124.4099998</v>
      </c>
      <c r="K66" s="46"/>
      <c r="L66" s="47">
        <v>241365916</v>
      </c>
      <c r="M66" s="48"/>
    </row>
  </sheetData>
  <mergeCells count="26">
    <mergeCell ref="I10:I12"/>
    <mergeCell ref="J10:J12"/>
    <mergeCell ref="A1:M1"/>
    <mergeCell ref="A2:M2"/>
    <mergeCell ref="A3:M3"/>
    <mergeCell ref="A5:A6"/>
    <mergeCell ref="B5:D6"/>
    <mergeCell ref="E5:F6"/>
    <mergeCell ref="G5:M6"/>
    <mergeCell ref="K10:K12"/>
    <mergeCell ref="A14:B14"/>
    <mergeCell ref="A35:B35"/>
    <mergeCell ref="B7:D7"/>
    <mergeCell ref="E7:F7"/>
    <mergeCell ref="G7:M7"/>
    <mergeCell ref="A8:B13"/>
    <mergeCell ref="C8:M8"/>
    <mergeCell ref="E9:F9"/>
    <mergeCell ref="G9:H9"/>
    <mergeCell ref="J9:K9"/>
    <mergeCell ref="L9:L12"/>
    <mergeCell ref="M9:M12"/>
    <mergeCell ref="C10:C12"/>
    <mergeCell ref="D10:D12"/>
    <mergeCell ref="F10:F12"/>
    <mergeCell ref="H10:H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opLeftCell="A4" workbookViewId="0">
      <selection activeCell="C64" sqref="C64"/>
    </sheetView>
  </sheetViews>
  <sheetFormatPr defaultRowHeight="15"/>
  <cols>
    <col min="1" max="1" width="12" customWidth="1"/>
    <col min="2" max="2" width="42.85546875" customWidth="1"/>
    <col min="3" max="3" width="15.28515625" customWidth="1"/>
    <col min="4" max="4" width="14.28515625" customWidth="1"/>
    <col min="5" max="5" width="13.140625" customWidth="1"/>
    <col min="6" max="6" width="12.28515625" customWidth="1"/>
    <col min="7" max="7" width="11.85546875" customWidth="1"/>
    <col min="8" max="8" width="12" customWidth="1"/>
    <col min="9" max="9" width="13.140625" customWidth="1"/>
    <col min="10" max="10" width="16.140625" customWidth="1"/>
    <col min="11" max="11" width="11.85546875" customWidth="1"/>
    <col min="12" max="12" width="11.5703125" customWidth="1"/>
    <col min="14" max="14" width="12.85546875" customWidth="1"/>
    <col min="19" max="19" width="15.28515625" customWidth="1"/>
  </cols>
  <sheetData>
    <row r="1" spans="1:13">
      <c r="A1" s="97" t="s">
        <v>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>
      <c r="A2" s="120" t="s">
        <v>87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3">
      <c r="A3" s="121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thickTop="1">
      <c r="A5" s="122" t="s">
        <v>2</v>
      </c>
      <c r="B5" s="124" t="s">
        <v>3</v>
      </c>
      <c r="C5" s="124"/>
      <c r="D5" s="124"/>
      <c r="E5" s="126" t="s">
        <v>4</v>
      </c>
      <c r="F5" s="126"/>
      <c r="G5" s="124">
        <v>14</v>
      </c>
      <c r="H5" s="124"/>
      <c r="I5" s="124"/>
      <c r="J5" s="124"/>
      <c r="K5" s="124"/>
      <c r="L5" s="124"/>
      <c r="M5" s="128"/>
    </row>
    <row r="6" spans="1:13">
      <c r="A6" s="123"/>
      <c r="B6" s="125"/>
      <c r="C6" s="125"/>
      <c r="D6" s="125"/>
      <c r="E6" s="127"/>
      <c r="F6" s="127"/>
      <c r="G6" s="125"/>
      <c r="H6" s="125"/>
      <c r="I6" s="125"/>
      <c r="J6" s="125"/>
      <c r="K6" s="125"/>
      <c r="L6" s="125"/>
      <c r="M6" s="129"/>
    </row>
    <row r="7" spans="1:13">
      <c r="A7" s="2" t="s">
        <v>88</v>
      </c>
      <c r="B7" s="130" t="s">
        <v>76</v>
      </c>
      <c r="C7" s="130"/>
      <c r="D7" s="130"/>
      <c r="E7" s="131" t="s">
        <v>28</v>
      </c>
      <c r="F7" s="131"/>
      <c r="G7" s="130">
        <v>3490</v>
      </c>
      <c r="H7" s="130"/>
      <c r="I7" s="130"/>
      <c r="J7" s="130"/>
      <c r="K7" s="130"/>
      <c r="L7" s="130"/>
      <c r="M7" s="132"/>
    </row>
    <row r="8" spans="1:13">
      <c r="A8" s="133" t="s">
        <v>5</v>
      </c>
      <c r="B8" s="134"/>
      <c r="C8" s="139" t="s">
        <v>29</v>
      </c>
      <c r="D8" s="140"/>
      <c r="E8" s="140"/>
      <c r="F8" s="140"/>
      <c r="G8" s="140"/>
      <c r="H8" s="140"/>
      <c r="I8" s="140"/>
      <c r="J8" s="140"/>
      <c r="K8" s="140"/>
      <c r="L8" s="140"/>
      <c r="M8" s="141"/>
    </row>
    <row r="9" spans="1:13">
      <c r="A9" s="135"/>
      <c r="B9" s="136"/>
      <c r="C9" s="3" t="s">
        <v>30</v>
      </c>
      <c r="D9" s="4">
        <v>2023</v>
      </c>
      <c r="E9" s="101" t="s">
        <v>0</v>
      </c>
      <c r="F9" s="102"/>
      <c r="G9" s="101" t="s">
        <v>0</v>
      </c>
      <c r="H9" s="102"/>
      <c r="I9" s="5" t="s">
        <v>0</v>
      </c>
      <c r="J9" s="101" t="s">
        <v>0</v>
      </c>
      <c r="K9" s="102"/>
      <c r="L9" s="103" t="s">
        <v>31</v>
      </c>
      <c r="M9" s="106" t="s">
        <v>6</v>
      </c>
    </row>
    <row r="10" spans="1:13">
      <c r="A10" s="135"/>
      <c r="B10" s="136"/>
      <c r="C10" s="142" t="s">
        <v>32</v>
      </c>
      <c r="D10" s="98" t="s">
        <v>7</v>
      </c>
      <c r="E10" s="7" t="s">
        <v>89</v>
      </c>
      <c r="F10" s="112" t="s">
        <v>7</v>
      </c>
      <c r="G10" s="7" t="s">
        <v>92</v>
      </c>
      <c r="H10" s="112" t="s">
        <v>7</v>
      </c>
      <c r="I10" s="113" t="s">
        <v>33</v>
      </c>
      <c r="J10" s="109" t="s">
        <v>8</v>
      </c>
      <c r="K10" s="112" t="s">
        <v>7</v>
      </c>
      <c r="L10" s="104"/>
      <c r="M10" s="107"/>
    </row>
    <row r="11" spans="1:13">
      <c r="A11" s="135"/>
      <c r="B11" s="136"/>
      <c r="C11" s="110"/>
      <c r="D11" s="99"/>
      <c r="E11" s="6" t="s">
        <v>90</v>
      </c>
      <c r="F11" s="99"/>
      <c r="G11" s="6" t="s">
        <v>93</v>
      </c>
      <c r="H11" s="99"/>
      <c r="I11" s="114"/>
      <c r="J11" s="110"/>
      <c r="K11" s="99"/>
      <c r="L11" s="104"/>
      <c r="M11" s="107"/>
    </row>
    <row r="12" spans="1:13">
      <c r="A12" s="135"/>
      <c r="B12" s="136"/>
      <c r="C12" s="111"/>
      <c r="D12" s="100"/>
      <c r="E12" s="8" t="s">
        <v>91</v>
      </c>
      <c r="F12" s="100"/>
      <c r="G12" s="8" t="s">
        <v>94</v>
      </c>
      <c r="H12" s="100"/>
      <c r="I12" s="115"/>
      <c r="J12" s="111"/>
      <c r="K12" s="100"/>
      <c r="L12" s="105"/>
      <c r="M12" s="108"/>
    </row>
    <row r="13" spans="1:13" ht="15.75" thickBot="1">
      <c r="A13" s="137"/>
      <c r="B13" s="138"/>
      <c r="C13" s="9">
        <v>-1</v>
      </c>
      <c r="D13" s="9">
        <v>-2</v>
      </c>
      <c r="E13" s="9">
        <v>-3</v>
      </c>
      <c r="F13" s="9">
        <v>-4</v>
      </c>
      <c r="G13" s="9">
        <v>-5</v>
      </c>
      <c r="H13" s="9">
        <v>-6</v>
      </c>
      <c r="I13" s="9" t="s">
        <v>9</v>
      </c>
      <c r="J13" s="9">
        <v>-8</v>
      </c>
      <c r="K13" s="9">
        <v>-9</v>
      </c>
      <c r="L13" s="9" t="s">
        <v>10</v>
      </c>
      <c r="M13" s="10" t="s">
        <v>11</v>
      </c>
    </row>
    <row r="14" spans="1:13" ht="15.75" thickTop="1">
      <c r="A14" s="116" t="s">
        <v>16</v>
      </c>
      <c r="B14" s="117"/>
      <c r="C14" s="11"/>
      <c r="D14" s="12"/>
      <c r="E14" s="11"/>
      <c r="F14" s="12"/>
      <c r="G14" s="11"/>
      <c r="H14" s="12"/>
      <c r="I14" s="13"/>
      <c r="J14" s="11"/>
      <c r="K14" s="12"/>
      <c r="L14" s="11"/>
      <c r="M14" s="14"/>
    </row>
    <row r="15" spans="1:13">
      <c r="A15" s="15" t="s">
        <v>12</v>
      </c>
      <c r="B15" s="16" t="s">
        <v>13</v>
      </c>
      <c r="C15" s="11"/>
      <c r="D15" s="12"/>
      <c r="E15" s="11"/>
      <c r="F15" s="12"/>
      <c r="G15" s="11"/>
      <c r="H15" s="12"/>
      <c r="I15" s="17"/>
      <c r="J15" s="11"/>
      <c r="K15" s="12"/>
      <c r="L15" s="11"/>
      <c r="M15" s="14"/>
    </row>
    <row r="16" spans="1:13">
      <c r="A16" s="18">
        <v>600</v>
      </c>
      <c r="B16" s="19" t="s">
        <v>18</v>
      </c>
      <c r="C16" s="20">
        <v>118664173</v>
      </c>
      <c r="D16" s="64">
        <f>C16/C$31</f>
        <v>0.73594486831831796</v>
      </c>
      <c r="E16" s="22">
        <v>162180000</v>
      </c>
      <c r="F16" s="64">
        <f>E16/E$31</f>
        <v>0.77206512425021423</v>
      </c>
      <c r="G16" s="22">
        <v>139180000</v>
      </c>
      <c r="H16" s="64">
        <f>G16/G$31</f>
        <v>0.75035717173895466</v>
      </c>
      <c r="I16" s="22">
        <v>-23000000</v>
      </c>
      <c r="J16" s="20">
        <v>136347267</v>
      </c>
      <c r="K16" s="64">
        <f>J16/J$31</f>
        <v>0.75456122727153496</v>
      </c>
      <c r="L16" s="22">
        <v>2832733</v>
      </c>
      <c r="M16" s="23">
        <v>98</v>
      </c>
    </row>
    <row r="17" spans="1:13">
      <c r="A17" s="18">
        <v>601</v>
      </c>
      <c r="B17" s="19" t="s">
        <v>19</v>
      </c>
      <c r="C17" s="20">
        <v>19709268</v>
      </c>
      <c r="D17" s="64">
        <f t="shared" ref="D17:D31" si="0">C17/C$31</f>
        <v>0.12223516396065422</v>
      </c>
      <c r="E17" s="22">
        <v>24776000</v>
      </c>
      <c r="F17" s="64">
        <f t="shared" ref="F17" si="1">E17/E$31</f>
        <v>0.11794725316576217</v>
      </c>
      <c r="G17" s="22">
        <v>22776000</v>
      </c>
      <c r="H17" s="64">
        <f t="shared" ref="H17" si="2">G17/G$31</f>
        <v>0.12279160039895409</v>
      </c>
      <c r="I17" s="22">
        <v>-2000000</v>
      </c>
      <c r="J17" s="20">
        <v>22486095</v>
      </c>
      <c r="K17" s="64">
        <f t="shared" ref="K17" si="3">J17/J$31</f>
        <v>0.12444059798972226</v>
      </c>
      <c r="L17" s="22">
        <v>289905</v>
      </c>
      <c r="M17" s="23">
        <v>99</v>
      </c>
    </row>
    <row r="18" spans="1:13">
      <c r="A18" s="18">
        <v>602</v>
      </c>
      <c r="B18" s="19" t="s">
        <v>20</v>
      </c>
      <c r="C18" s="20">
        <v>20280863</v>
      </c>
      <c r="D18" s="64">
        <f t="shared" si="0"/>
        <v>0.12578014637928539</v>
      </c>
      <c r="E18" s="22">
        <v>20704000</v>
      </c>
      <c r="F18" s="64">
        <f t="shared" ref="F18" si="4">E18/E$31</f>
        <v>9.8562315528896507E-2</v>
      </c>
      <c r="G18" s="22">
        <v>20656000</v>
      </c>
      <c r="H18" s="64">
        <f t="shared" ref="H18" si="5">G18/G$31</f>
        <v>0.11136210475240585</v>
      </c>
      <c r="I18" s="22">
        <v>-48000</v>
      </c>
      <c r="J18" s="20">
        <v>19205403</v>
      </c>
      <c r="K18" s="64">
        <f t="shared" ref="K18" si="6">J18/J$31</f>
        <v>0.10628487667394476</v>
      </c>
      <c r="L18" s="22">
        <v>1450597</v>
      </c>
      <c r="M18" s="23">
        <v>93</v>
      </c>
    </row>
    <row r="19" spans="1:13">
      <c r="A19" s="18">
        <v>603</v>
      </c>
      <c r="B19" s="19" t="s">
        <v>21</v>
      </c>
      <c r="C19" s="21">
        <v>0</v>
      </c>
      <c r="D19" s="64">
        <f t="shared" si="0"/>
        <v>0</v>
      </c>
      <c r="E19" s="21">
        <v>0</v>
      </c>
      <c r="F19" s="64">
        <f t="shared" ref="F19" si="7">E19/E$31</f>
        <v>0</v>
      </c>
      <c r="G19" s="21">
        <v>0</v>
      </c>
      <c r="H19" s="64">
        <f t="shared" ref="H19" si="8">G19/G$31</f>
        <v>0</v>
      </c>
      <c r="I19" s="21">
        <v>0</v>
      </c>
      <c r="J19" s="21">
        <v>0</v>
      </c>
      <c r="K19" s="64">
        <f t="shared" ref="K19" si="9">J19/J$31</f>
        <v>0</v>
      </c>
      <c r="L19" s="21">
        <v>0</v>
      </c>
      <c r="M19" s="23">
        <v>0</v>
      </c>
    </row>
    <row r="20" spans="1:13">
      <c r="A20" s="18">
        <v>604</v>
      </c>
      <c r="B20" s="19" t="s">
        <v>22</v>
      </c>
      <c r="C20" s="21">
        <v>0</v>
      </c>
      <c r="D20" s="64">
        <f t="shared" si="0"/>
        <v>0</v>
      </c>
      <c r="E20" s="21">
        <v>0</v>
      </c>
      <c r="F20" s="64">
        <f t="shared" ref="F20" si="10">E20/E$31</f>
        <v>0</v>
      </c>
      <c r="G20" s="21">
        <v>0</v>
      </c>
      <c r="H20" s="64">
        <f t="shared" ref="H20" si="11">G20/G$31</f>
        <v>0</v>
      </c>
      <c r="I20" s="21">
        <v>0</v>
      </c>
      <c r="J20" s="21">
        <v>0</v>
      </c>
      <c r="K20" s="64">
        <f t="shared" ref="K20" si="12">J20/J$31</f>
        <v>0</v>
      </c>
      <c r="L20" s="21">
        <v>0</v>
      </c>
      <c r="M20" s="23">
        <v>0</v>
      </c>
    </row>
    <row r="21" spans="1:13">
      <c r="A21" s="18">
        <v>605</v>
      </c>
      <c r="B21" s="19" t="s">
        <v>23</v>
      </c>
      <c r="C21" s="20">
        <v>386698</v>
      </c>
      <c r="D21" s="64">
        <f t="shared" si="0"/>
        <v>2.3982673244514747E-3</v>
      </c>
      <c r="E21" s="22">
        <v>400000</v>
      </c>
      <c r="F21" s="64">
        <f t="shared" ref="F21" si="13">E21/E$31</f>
        <v>1.9042178425211845E-3</v>
      </c>
      <c r="G21" s="22">
        <v>400000</v>
      </c>
      <c r="H21" s="64">
        <f t="shared" ref="H21" si="14">G21/G$31</f>
        <v>2.1565086125562715E-3</v>
      </c>
      <c r="I21" s="21">
        <v>0</v>
      </c>
      <c r="J21" s="20">
        <v>296645</v>
      </c>
      <c r="K21" s="64">
        <f t="shared" ref="K21" si="15">J21/J$31</f>
        <v>1.6416670475981339E-3</v>
      </c>
      <c r="L21" s="22">
        <v>103355</v>
      </c>
      <c r="M21" s="23">
        <v>74</v>
      </c>
    </row>
    <row r="22" spans="1:13">
      <c r="A22" s="18">
        <v>606</v>
      </c>
      <c r="B22" s="19" t="s">
        <v>24</v>
      </c>
      <c r="C22" s="20">
        <v>200000</v>
      </c>
      <c r="D22" s="64">
        <f t="shared" si="0"/>
        <v>1.2403825850930052E-3</v>
      </c>
      <c r="E22" s="21">
        <v>0</v>
      </c>
      <c r="F22" s="64">
        <f t="shared" ref="F22" si="16">E22/E$31</f>
        <v>0</v>
      </c>
      <c r="G22" s="22">
        <v>473000</v>
      </c>
      <c r="H22" s="64">
        <f t="shared" ref="H22" si="17">G22/G$31</f>
        <v>2.5500714343477909E-3</v>
      </c>
      <c r="I22" s="22">
        <v>473000</v>
      </c>
      <c r="J22" s="20">
        <v>389570</v>
      </c>
      <c r="K22" s="64">
        <f t="shared" ref="K22" si="18">J22/J$31</f>
        <v>2.1559245284188339E-3</v>
      </c>
      <c r="L22" s="22">
        <v>83430</v>
      </c>
      <c r="M22" s="23">
        <v>82</v>
      </c>
    </row>
    <row r="23" spans="1:13">
      <c r="A23" s="24"/>
      <c r="B23" s="25" t="s">
        <v>34</v>
      </c>
      <c r="C23" s="26">
        <v>159241002</v>
      </c>
      <c r="D23" s="65">
        <f t="shared" si="0"/>
        <v>0.98759882856780201</v>
      </c>
      <c r="E23" s="28">
        <v>208060000</v>
      </c>
      <c r="F23" s="65">
        <f t="shared" ref="F23" si="19">E23/E$31</f>
        <v>0.99047891078739403</v>
      </c>
      <c r="G23" s="28">
        <v>183485000</v>
      </c>
      <c r="H23" s="65">
        <f t="shared" ref="H23" si="20">G23/G$31</f>
        <v>0.98921745693721863</v>
      </c>
      <c r="I23" s="28">
        <v>-24575000</v>
      </c>
      <c r="J23" s="26">
        <v>178724980</v>
      </c>
      <c r="K23" s="65">
        <f t="shared" ref="K23" si="21">J23/J$31</f>
        <v>0.98908429351121896</v>
      </c>
      <c r="L23" s="28">
        <v>4760020</v>
      </c>
      <c r="M23" s="29">
        <v>97</v>
      </c>
    </row>
    <row r="24" spans="1:13">
      <c r="A24" s="18">
        <v>230</v>
      </c>
      <c r="B24" s="19" t="s">
        <v>25</v>
      </c>
      <c r="C24" s="21">
        <v>0</v>
      </c>
      <c r="D24" s="64">
        <f t="shared" si="0"/>
        <v>0</v>
      </c>
      <c r="E24" s="21">
        <v>0</v>
      </c>
      <c r="F24" s="64">
        <f t="shared" ref="F24" si="22">E24/E$31</f>
        <v>0</v>
      </c>
      <c r="G24" s="21">
        <v>0</v>
      </c>
      <c r="H24" s="64">
        <f t="shared" ref="H24" si="23">G24/G$31</f>
        <v>0</v>
      </c>
      <c r="I24" s="21">
        <v>0</v>
      </c>
      <c r="J24" s="21">
        <v>0</v>
      </c>
      <c r="K24" s="64">
        <f t="shared" ref="K24" si="24">J24/J$31</f>
        <v>0</v>
      </c>
      <c r="L24" s="21">
        <v>0</v>
      </c>
      <c r="M24" s="23">
        <v>0</v>
      </c>
    </row>
    <row r="25" spans="1:13">
      <c r="A25" s="18">
        <v>231</v>
      </c>
      <c r="B25" s="19" t="s">
        <v>26</v>
      </c>
      <c r="C25" s="20">
        <v>1999572</v>
      </c>
      <c r="D25" s="64">
        <f t="shared" si="0"/>
        <v>1.2401171432197954E-2</v>
      </c>
      <c r="E25" s="22">
        <v>2000000</v>
      </c>
      <c r="F25" s="64">
        <f t="shared" ref="F25" si="25">E25/E$31</f>
        <v>9.5210892126059224E-3</v>
      </c>
      <c r="G25" s="22">
        <v>2000000</v>
      </c>
      <c r="H25" s="64">
        <f t="shared" ref="H25" si="26">G25/G$31</f>
        <v>1.0782543062781357E-2</v>
      </c>
      <c r="I25" s="21">
        <v>0</v>
      </c>
      <c r="J25" s="20">
        <v>1972440</v>
      </c>
      <c r="K25" s="64">
        <f t="shared" ref="K25" si="27">J25/J$31</f>
        <v>1.0915706488781079E-2</v>
      </c>
      <c r="L25" s="22">
        <v>27560</v>
      </c>
      <c r="M25" s="23">
        <v>99</v>
      </c>
    </row>
    <row r="26" spans="1:13">
      <c r="A26" s="24"/>
      <c r="B26" s="25" t="s">
        <v>35</v>
      </c>
      <c r="C26" s="26">
        <v>1999572</v>
      </c>
      <c r="D26" s="65">
        <f t="shared" si="0"/>
        <v>1.2401171432197954E-2</v>
      </c>
      <c r="E26" s="28">
        <v>2000000</v>
      </c>
      <c r="F26" s="65">
        <f t="shared" ref="F26" si="28">E26/E$31</f>
        <v>9.5210892126059224E-3</v>
      </c>
      <c r="G26" s="28">
        <v>2000000</v>
      </c>
      <c r="H26" s="65">
        <f t="shared" ref="H26" si="29">G26/G$31</f>
        <v>1.0782543062781357E-2</v>
      </c>
      <c r="I26" s="27">
        <v>0</v>
      </c>
      <c r="J26" s="26">
        <v>1972440</v>
      </c>
      <c r="K26" s="65">
        <f t="shared" ref="K26" si="30">J26/J$31</f>
        <v>1.0915706488781079E-2</v>
      </c>
      <c r="L26" s="28">
        <v>27560</v>
      </c>
      <c r="M26" s="29">
        <v>99</v>
      </c>
    </row>
    <row r="27" spans="1:13">
      <c r="A27" s="18">
        <v>230</v>
      </c>
      <c r="B27" s="19" t="s">
        <v>25</v>
      </c>
      <c r="C27" s="21">
        <v>0</v>
      </c>
      <c r="D27" s="64">
        <f t="shared" si="0"/>
        <v>0</v>
      </c>
      <c r="E27" s="21">
        <v>0</v>
      </c>
      <c r="F27" s="64">
        <f t="shared" ref="F27" si="31">E27/E$31</f>
        <v>0</v>
      </c>
      <c r="G27" s="21">
        <v>0</v>
      </c>
      <c r="H27" s="64">
        <f t="shared" ref="H27" si="32">G27/G$31</f>
        <v>0</v>
      </c>
      <c r="I27" s="21">
        <v>0</v>
      </c>
      <c r="J27" s="21">
        <v>0</v>
      </c>
      <c r="K27" s="64">
        <f t="shared" ref="K27" si="33">J27/J$31</f>
        <v>0</v>
      </c>
      <c r="L27" s="21">
        <v>0</v>
      </c>
      <c r="M27" s="23">
        <v>0</v>
      </c>
    </row>
    <row r="28" spans="1:13">
      <c r="A28" s="18">
        <v>231</v>
      </c>
      <c r="B28" s="19" t="s">
        <v>26</v>
      </c>
      <c r="C28" s="21">
        <v>0</v>
      </c>
      <c r="D28" s="64">
        <f t="shared" si="0"/>
        <v>0</v>
      </c>
      <c r="E28" s="21">
        <v>0</v>
      </c>
      <c r="F28" s="64">
        <f t="shared" ref="F28" si="34">E28/E$31</f>
        <v>0</v>
      </c>
      <c r="G28" s="21">
        <v>0</v>
      </c>
      <c r="H28" s="64">
        <f t="shared" ref="H28" si="35">G28/G$31</f>
        <v>0</v>
      </c>
      <c r="I28" s="21">
        <v>0</v>
      </c>
      <c r="J28" s="21">
        <v>0</v>
      </c>
      <c r="K28" s="64">
        <f t="shared" ref="K28" si="36">J28/J$31</f>
        <v>0</v>
      </c>
      <c r="L28" s="21">
        <v>0</v>
      </c>
      <c r="M28" s="23">
        <v>0</v>
      </c>
    </row>
    <row r="29" spans="1:13">
      <c r="A29" s="24"/>
      <c r="B29" s="25" t="s">
        <v>36</v>
      </c>
      <c r="C29" s="27">
        <v>0</v>
      </c>
      <c r="D29" s="65">
        <f t="shared" si="0"/>
        <v>0</v>
      </c>
      <c r="E29" s="27">
        <v>0</v>
      </c>
      <c r="F29" s="65">
        <f t="shared" ref="F29" si="37">E29/E$31</f>
        <v>0</v>
      </c>
      <c r="G29" s="27">
        <v>0</v>
      </c>
      <c r="H29" s="65">
        <f t="shared" ref="H29" si="38">G29/G$31</f>
        <v>0</v>
      </c>
      <c r="I29" s="27">
        <v>0</v>
      </c>
      <c r="J29" s="27">
        <v>0</v>
      </c>
      <c r="K29" s="65">
        <f t="shared" ref="K29" si="39">J29/J$31</f>
        <v>0</v>
      </c>
      <c r="L29" s="27">
        <v>0</v>
      </c>
      <c r="M29" s="29">
        <v>0</v>
      </c>
    </row>
    <row r="30" spans="1:13">
      <c r="A30" s="30"/>
      <c r="B30" s="31" t="s">
        <v>37</v>
      </c>
      <c r="C30" s="34">
        <v>1999572</v>
      </c>
      <c r="D30" s="66">
        <f t="shared" si="0"/>
        <v>1.2401171432197954E-2</v>
      </c>
      <c r="E30" s="33">
        <v>2000000</v>
      </c>
      <c r="F30" s="66">
        <f t="shared" ref="F30" si="40">E30/E$31</f>
        <v>9.5210892126059224E-3</v>
      </c>
      <c r="G30" s="33">
        <v>2000000</v>
      </c>
      <c r="H30" s="66">
        <f t="shared" ref="H30" si="41">G30/G$31</f>
        <v>1.0782543062781357E-2</v>
      </c>
      <c r="I30" s="32">
        <v>0</v>
      </c>
      <c r="J30" s="34">
        <v>1972440</v>
      </c>
      <c r="K30" s="66">
        <f t="shared" ref="K30" si="42">J30/J$31</f>
        <v>1.0915706488781079E-2</v>
      </c>
      <c r="L30" s="33">
        <v>27560</v>
      </c>
      <c r="M30" s="35">
        <v>99</v>
      </c>
    </row>
    <row r="31" spans="1:13">
      <c r="A31" s="30"/>
      <c r="B31" s="31" t="s">
        <v>38</v>
      </c>
      <c r="C31" s="34">
        <v>161240574</v>
      </c>
      <c r="D31" s="66">
        <f t="shared" si="0"/>
        <v>1</v>
      </c>
      <c r="E31" s="33">
        <v>210060000</v>
      </c>
      <c r="F31" s="66">
        <f t="shared" ref="F31" si="43">E31/E$31</f>
        <v>1</v>
      </c>
      <c r="G31" s="33">
        <v>185485000</v>
      </c>
      <c r="H31" s="66">
        <f t="shared" ref="H31" si="44">G31/G$31</f>
        <v>1</v>
      </c>
      <c r="I31" s="33">
        <v>-24575000</v>
      </c>
      <c r="J31" s="34">
        <v>180697420</v>
      </c>
      <c r="K31" s="66">
        <f t="shared" ref="K31" si="45">J31/J$31</f>
        <v>1</v>
      </c>
      <c r="L31" s="33">
        <v>4787580</v>
      </c>
      <c r="M31" s="35">
        <v>97</v>
      </c>
    </row>
    <row r="32" spans="1:13">
      <c r="A32" s="24"/>
      <c r="B32" s="25" t="s">
        <v>39</v>
      </c>
      <c r="C32" s="27">
        <v>0</v>
      </c>
      <c r="D32" s="27"/>
      <c r="E32" s="27"/>
      <c r="F32" s="27"/>
      <c r="G32" s="27"/>
      <c r="H32" s="27"/>
      <c r="I32" s="27"/>
      <c r="J32" s="27">
        <v>0</v>
      </c>
      <c r="K32" s="27"/>
      <c r="L32" s="27"/>
      <c r="M32" s="29"/>
    </row>
    <row r="33" spans="1:13">
      <c r="A33" s="24"/>
      <c r="B33" s="25" t="s">
        <v>40</v>
      </c>
      <c r="C33" s="27">
        <v>0</v>
      </c>
      <c r="D33" s="27"/>
      <c r="E33" s="27"/>
      <c r="F33" s="27"/>
      <c r="G33" s="27"/>
      <c r="H33" s="27"/>
      <c r="I33" s="27"/>
      <c r="J33" s="27">
        <v>0</v>
      </c>
      <c r="K33" s="27"/>
      <c r="L33" s="27"/>
      <c r="M33" s="29"/>
    </row>
    <row r="34" spans="1:13" ht="15.75" thickBot="1">
      <c r="A34" s="30"/>
      <c r="B34" s="31" t="s">
        <v>41</v>
      </c>
      <c r="C34" s="34">
        <v>161240574</v>
      </c>
      <c r="D34" s="32"/>
      <c r="E34" s="32"/>
      <c r="F34" s="32"/>
      <c r="G34" s="32"/>
      <c r="H34" s="32"/>
      <c r="I34" s="32"/>
      <c r="J34" s="34">
        <v>180697420</v>
      </c>
      <c r="K34" s="32"/>
      <c r="L34" s="32"/>
      <c r="M34" s="35"/>
    </row>
    <row r="35" spans="1:13" ht="15.75" thickTop="1">
      <c r="A35" s="118" t="s">
        <v>42</v>
      </c>
      <c r="B35" s="119"/>
      <c r="C35" s="36"/>
      <c r="D35" s="37"/>
      <c r="E35" s="36"/>
      <c r="F35" s="37"/>
      <c r="G35" s="36"/>
      <c r="H35" s="37"/>
      <c r="I35" s="38"/>
      <c r="J35" s="36"/>
      <c r="K35" s="37"/>
      <c r="L35" s="36"/>
      <c r="M35" s="39"/>
    </row>
    <row r="36" spans="1:13">
      <c r="A36" s="40" t="s">
        <v>17</v>
      </c>
      <c r="B36" s="16" t="s">
        <v>13</v>
      </c>
      <c r="C36" s="11"/>
      <c r="D36" s="12"/>
      <c r="E36" s="11"/>
      <c r="F36" s="12"/>
      <c r="G36" s="11"/>
      <c r="H36" s="12"/>
      <c r="I36" s="17"/>
      <c r="J36" s="11"/>
      <c r="K36" s="12"/>
      <c r="L36" s="11"/>
      <c r="M36" s="14"/>
    </row>
    <row r="37" spans="1:13">
      <c r="A37" s="18"/>
      <c r="B37" s="41" t="s">
        <v>43</v>
      </c>
      <c r="C37" s="34">
        <v>159241002</v>
      </c>
      <c r="D37" s="32">
        <v>99</v>
      </c>
      <c r="E37" s="33">
        <v>208060000</v>
      </c>
      <c r="F37" s="32">
        <v>99</v>
      </c>
      <c r="G37" s="33">
        <v>183485000</v>
      </c>
      <c r="H37" s="32">
        <v>99</v>
      </c>
      <c r="I37" s="33">
        <v>-24575000</v>
      </c>
      <c r="J37" s="34">
        <v>178724980</v>
      </c>
      <c r="K37" s="32">
        <v>99</v>
      </c>
      <c r="L37" s="33">
        <v>4760020</v>
      </c>
      <c r="M37" s="35">
        <v>97</v>
      </c>
    </row>
    <row r="38" spans="1:13">
      <c r="A38" s="18" t="s">
        <v>44</v>
      </c>
      <c r="B38" s="42" t="s">
        <v>45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3"/>
    </row>
    <row r="39" spans="1:13">
      <c r="A39" s="18" t="s">
        <v>77</v>
      </c>
      <c r="B39" s="42" t="s">
        <v>78</v>
      </c>
      <c r="C39" s="20">
        <v>149537023</v>
      </c>
      <c r="D39" s="21">
        <v>93</v>
      </c>
      <c r="E39" s="22">
        <v>198140000</v>
      </c>
      <c r="F39" s="21">
        <v>94</v>
      </c>
      <c r="G39" s="22">
        <v>173565000</v>
      </c>
      <c r="H39" s="21">
        <v>94</v>
      </c>
      <c r="I39" s="22">
        <v>-24575000</v>
      </c>
      <c r="J39" s="20">
        <v>169489641</v>
      </c>
      <c r="K39" s="21">
        <v>94</v>
      </c>
      <c r="L39" s="22">
        <v>4075359</v>
      </c>
      <c r="M39" s="23">
        <v>98</v>
      </c>
    </row>
    <row r="40" spans="1:13">
      <c r="A40" s="18" t="s">
        <v>79</v>
      </c>
      <c r="B40" s="42" t="s">
        <v>80</v>
      </c>
      <c r="C40" s="20">
        <v>96993</v>
      </c>
      <c r="D40" s="21">
        <v>0</v>
      </c>
      <c r="E40" s="22">
        <v>120000</v>
      </c>
      <c r="F40" s="21">
        <v>0</v>
      </c>
      <c r="G40" s="22">
        <v>120000</v>
      </c>
      <c r="H40" s="21">
        <v>0</v>
      </c>
      <c r="I40" s="21">
        <v>0</v>
      </c>
      <c r="J40" s="20">
        <v>99000</v>
      </c>
      <c r="K40" s="21">
        <v>0</v>
      </c>
      <c r="L40" s="22">
        <v>21000</v>
      </c>
      <c r="M40" s="23">
        <v>83</v>
      </c>
    </row>
    <row r="41" spans="1:13">
      <c r="A41" s="18" t="s">
        <v>81</v>
      </c>
      <c r="B41" s="42" t="s">
        <v>82</v>
      </c>
      <c r="C41" s="20">
        <v>6913604</v>
      </c>
      <c r="D41" s="21">
        <v>4</v>
      </c>
      <c r="E41" s="22">
        <v>7100000</v>
      </c>
      <c r="F41" s="21">
        <v>3</v>
      </c>
      <c r="G41" s="22">
        <v>7100000</v>
      </c>
      <c r="H41" s="21">
        <v>4</v>
      </c>
      <c r="I41" s="21">
        <v>0</v>
      </c>
      <c r="J41" s="20">
        <v>6440269</v>
      </c>
      <c r="K41" s="21">
        <v>4</v>
      </c>
      <c r="L41" s="22">
        <v>659731</v>
      </c>
      <c r="M41" s="23">
        <v>91</v>
      </c>
    </row>
    <row r="42" spans="1:13">
      <c r="A42" s="18" t="s">
        <v>83</v>
      </c>
      <c r="B42" s="42" t="s">
        <v>84</v>
      </c>
      <c r="C42" s="20">
        <v>2693382</v>
      </c>
      <c r="D42" s="21">
        <v>2</v>
      </c>
      <c r="E42" s="22">
        <v>2700000</v>
      </c>
      <c r="F42" s="21">
        <v>1</v>
      </c>
      <c r="G42" s="22">
        <v>2700000</v>
      </c>
      <c r="H42" s="21">
        <v>2</v>
      </c>
      <c r="I42" s="21">
        <v>0</v>
      </c>
      <c r="J42" s="20">
        <v>2696070</v>
      </c>
      <c r="K42" s="21">
        <v>2</v>
      </c>
      <c r="L42" s="22">
        <v>3930</v>
      </c>
      <c r="M42" s="23">
        <v>100</v>
      </c>
    </row>
    <row r="43" spans="1:13">
      <c r="A43" s="18"/>
      <c r="B43" s="41" t="s">
        <v>46</v>
      </c>
      <c r="C43" s="34">
        <v>1999572</v>
      </c>
      <c r="D43" s="32">
        <v>1</v>
      </c>
      <c r="E43" s="33">
        <v>2000000</v>
      </c>
      <c r="F43" s="32">
        <v>1</v>
      </c>
      <c r="G43" s="33">
        <v>2000000</v>
      </c>
      <c r="H43" s="32">
        <v>1</v>
      </c>
      <c r="I43" s="32">
        <v>0</v>
      </c>
      <c r="J43" s="34">
        <v>1972440</v>
      </c>
      <c r="K43" s="32">
        <v>1</v>
      </c>
      <c r="L43" s="33">
        <v>27560</v>
      </c>
      <c r="M43" s="35">
        <v>99</v>
      </c>
    </row>
    <row r="44" spans="1:13">
      <c r="A44" s="18" t="s">
        <v>44</v>
      </c>
      <c r="B44" s="42" t="s">
        <v>45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3"/>
    </row>
    <row r="45" spans="1:13">
      <c r="A45" s="18" t="s">
        <v>85</v>
      </c>
      <c r="B45" s="42" t="s">
        <v>86</v>
      </c>
      <c r="C45" s="20">
        <v>1999572</v>
      </c>
      <c r="D45" s="21">
        <v>1</v>
      </c>
      <c r="E45" s="22">
        <v>2000000</v>
      </c>
      <c r="F45" s="21">
        <v>1</v>
      </c>
      <c r="G45" s="22">
        <v>1700000</v>
      </c>
      <c r="H45" s="21">
        <v>1</v>
      </c>
      <c r="I45" s="22">
        <v>-300000</v>
      </c>
      <c r="J45" s="20">
        <v>1684440</v>
      </c>
      <c r="K45" s="21">
        <v>1</v>
      </c>
      <c r="L45" s="22">
        <v>15560</v>
      </c>
      <c r="M45" s="23">
        <v>99</v>
      </c>
    </row>
    <row r="46" spans="1:13">
      <c r="A46" s="18" t="s">
        <v>63</v>
      </c>
      <c r="B46" s="42" t="s">
        <v>64</v>
      </c>
      <c r="C46" s="21">
        <v>0</v>
      </c>
      <c r="D46" s="21">
        <v>0</v>
      </c>
      <c r="E46" s="21">
        <v>0</v>
      </c>
      <c r="F46" s="21">
        <v>0</v>
      </c>
      <c r="G46" s="22">
        <v>300000</v>
      </c>
      <c r="H46" s="21">
        <v>0</v>
      </c>
      <c r="I46" s="22">
        <v>300000</v>
      </c>
      <c r="J46" s="20">
        <v>288000</v>
      </c>
      <c r="K46" s="21">
        <v>0</v>
      </c>
      <c r="L46" s="22">
        <v>12000</v>
      </c>
      <c r="M46" s="23">
        <v>96</v>
      </c>
    </row>
    <row r="47" spans="1:13">
      <c r="A47" s="18"/>
      <c r="B47" s="43" t="s">
        <v>35</v>
      </c>
      <c r="C47" s="26">
        <v>1999572</v>
      </c>
      <c r="D47" s="27">
        <v>1</v>
      </c>
      <c r="E47" s="28">
        <v>2000000</v>
      </c>
      <c r="F47" s="27">
        <v>1</v>
      </c>
      <c r="G47" s="28">
        <v>2000000</v>
      </c>
      <c r="H47" s="27">
        <v>1</v>
      </c>
      <c r="I47" s="27">
        <v>0</v>
      </c>
      <c r="J47" s="26">
        <v>1972440</v>
      </c>
      <c r="K47" s="27">
        <v>1</v>
      </c>
      <c r="L47" s="28">
        <v>27560</v>
      </c>
      <c r="M47" s="29">
        <v>99</v>
      </c>
    </row>
    <row r="48" spans="1:13">
      <c r="A48" s="18" t="s">
        <v>44</v>
      </c>
      <c r="B48" s="42" t="s">
        <v>45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3"/>
    </row>
    <row r="49" spans="1:13">
      <c r="A49" s="18"/>
      <c r="B49" s="43" t="s">
        <v>36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9">
        <v>0</v>
      </c>
    </row>
    <row r="50" spans="1:13">
      <c r="A50" s="18" t="s">
        <v>44</v>
      </c>
      <c r="B50" s="42" t="s">
        <v>45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3"/>
    </row>
    <row r="51" spans="1:13">
      <c r="A51" s="18" t="s">
        <v>44</v>
      </c>
      <c r="B51" s="42" t="s">
        <v>45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3"/>
    </row>
    <row r="52" spans="1:13">
      <c r="A52" s="18"/>
      <c r="B52" s="44" t="s">
        <v>41</v>
      </c>
      <c r="C52" s="45">
        <v>161240574</v>
      </c>
      <c r="D52" s="46"/>
      <c r="E52" s="47">
        <v>210060000</v>
      </c>
      <c r="F52" s="46"/>
      <c r="G52" s="47">
        <v>185485000</v>
      </c>
      <c r="H52" s="46"/>
      <c r="I52" s="47">
        <v>-24575000</v>
      </c>
      <c r="J52" s="45">
        <v>180697420</v>
      </c>
      <c r="K52" s="46"/>
      <c r="L52" s="47">
        <v>4787580</v>
      </c>
      <c r="M52" s="48"/>
    </row>
    <row r="53" spans="1:13">
      <c r="A53" s="187"/>
      <c r="B53" s="187"/>
      <c r="C53" s="187"/>
      <c r="D53" s="187"/>
    </row>
  </sheetData>
  <mergeCells count="27">
    <mergeCell ref="A53:D53"/>
    <mergeCell ref="I10:I12"/>
    <mergeCell ref="J10:J12"/>
    <mergeCell ref="K10:K12"/>
    <mergeCell ref="A14:B14"/>
    <mergeCell ref="A35:B35"/>
    <mergeCell ref="A8:B13"/>
    <mergeCell ref="C8:M8"/>
    <mergeCell ref="E9:F9"/>
    <mergeCell ref="G9:H9"/>
    <mergeCell ref="J9:K9"/>
    <mergeCell ref="L9:L12"/>
    <mergeCell ref="M9:M12"/>
    <mergeCell ref="C10:C12"/>
    <mergeCell ref="D10:D12"/>
    <mergeCell ref="F10:F12"/>
    <mergeCell ref="H10:H12"/>
    <mergeCell ref="A1:M1"/>
    <mergeCell ref="A2:M2"/>
    <mergeCell ref="A3:M3"/>
    <mergeCell ref="A5:A6"/>
    <mergeCell ref="B5:D6"/>
    <mergeCell ref="E5:F6"/>
    <mergeCell ref="G5:M6"/>
    <mergeCell ref="E7:F7"/>
    <mergeCell ref="B7:D7"/>
    <mergeCell ref="G7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Mjeksia Ligjore</vt:lpstr>
      <vt:lpstr>Kthimi Kompensimi Pronave</vt:lpstr>
      <vt:lpstr>Sistemi i Burgjeve</vt:lpstr>
      <vt:lpstr>Shërbimi i Provës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2024-05-30T09:38:25Z</dcterms:created>
  <dcterms:modified xsi:type="dcterms:W3CDTF">2025-05-14T14:22:22Z</dcterms:modified>
</cp:coreProperties>
</file>