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filterPrivacy="1" codeName="ThisWorkbook"/>
  <bookViews>
    <workbookView xWindow="-120" yWindow="-120" windowWidth="29040" windowHeight="15720" activeTab="2"/>
  </bookViews>
  <sheets>
    <sheet name="Arsimi Baze" sheetId="4" r:id="rId1"/>
    <sheet name="Arsimi i Mesem" sheetId="5" r:id="rId2"/>
    <sheet name="Arsimi Universitar" sheetId="6" r:id="rId3"/>
  </sheets>
  <definedNames>
    <definedName name="_xlnm._FilterDatabase" localSheetId="1" hidden="1">'Arsimi i Mesem'!$C$40:$P$95</definedName>
    <definedName name="_xlnm._FilterDatabase" localSheetId="2" hidden="1">'Arsimi Universitar'!$C$41:$O$228</definedName>
    <definedName name="JR_PAGE_ANCHOR_0_1" localSheetId="0">'Arsimi Baze'!#REF!</definedName>
    <definedName name="JR_PAGE_ANCHOR_0_1" localSheetId="1">'Arsimi i Mesem'!#REF!</definedName>
    <definedName name="JR_PAGE_ANCHOR_0_1" localSheetId="2">'Arsimi Universitar'!#REF!</definedName>
    <definedName name="JR_PAGE_ANCHOR_0_1">#REF!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6" l="1"/>
  <c r="H14" i="6" l="1"/>
  <c r="M29" i="6" l="1"/>
  <c r="M28" i="6"/>
  <c r="M27" i="6"/>
  <c r="M26" i="6"/>
  <c r="M25" i="6"/>
  <c r="M24" i="6"/>
  <c r="M23" i="6"/>
  <c r="M22" i="6"/>
  <c r="M21" i="6"/>
  <c r="M20" i="6"/>
  <c r="M19" i="6"/>
  <c r="M18" i="6"/>
  <c r="M17" i="6"/>
  <c r="M16" i="6"/>
  <c r="M15" i="6"/>
  <c r="M14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M14" i="5"/>
  <c r="M25" i="5"/>
  <c r="M24" i="5"/>
  <c r="M23" i="5"/>
  <c r="M22" i="5"/>
  <c r="M21" i="5"/>
  <c r="M20" i="5"/>
  <c r="M19" i="5"/>
  <c r="M18" i="5"/>
  <c r="M17" i="5"/>
  <c r="M16" i="5"/>
  <c r="M15" i="5"/>
  <c r="M13" i="5"/>
  <c r="M12" i="5"/>
  <c r="M11" i="5"/>
  <c r="M10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13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L33" i="6" l="1"/>
  <c r="K33" i="6"/>
  <c r="I33" i="6"/>
  <c r="I32" i="6"/>
  <c r="I28" i="5" l="1"/>
</calcChain>
</file>

<file path=xl/sharedStrings.xml><?xml version="1.0" encoding="utf-8"?>
<sst xmlns="http://schemas.openxmlformats.org/spreadsheetml/2006/main" count="853" uniqueCount="605">
  <si>
    <t>ANEKSI nr. 2 Raporti mbi Ekzekutimin e Buxhetit në nivelin e Programit të Buxhetit</t>
  </si>
  <si>
    <t>Periudha e Raportimit  12-2024</t>
  </si>
  <si>
    <t xml:space="preserve"> Emri i Grupit</t>
  </si>
  <si>
    <t xml:space="preserve">Ministria e Arsimit dhe Sportit </t>
  </si>
  <si>
    <t>Kodi i grupit</t>
  </si>
  <si>
    <t>11</t>
  </si>
  <si>
    <t xml:space="preserve"> Emri i </t>
  </si>
  <si>
    <t>Kodi i programit</t>
  </si>
  <si>
    <t>EMËRTIME</t>
  </si>
  <si>
    <t>Shpenzimet e Programit</t>
  </si>
  <si>
    <t>Viti paraardhës</t>
  </si>
  <si>
    <t>Periudha raportuese</t>
  </si>
  <si>
    <t>Ndryshimi Vjetor                    ( Plan - Fakt)</t>
  </si>
  <si>
    <t xml:space="preserve">% e realizimit </t>
  </si>
  <si>
    <t>Shpenzime              Faktike</t>
  </si>
  <si>
    <t>Struktura e shpenzimeve               në %</t>
  </si>
  <si>
    <t>Plani Fillestar
 Vjetor 
Viti 2024</t>
  </si>
  <si>
    <t>Plani Vjetor
 i Rishikuar
 Viti 2024</t>
  </si>
  <si>
    <t>Ndryshimi i planit vjetor</t>
  </si>
  <si>
    <t>Shpenzime Faktike të Periudhës/Progresive</t>
  </si>
  <si>
    <t>(1)</t>
  </si>
  <si>
    <t>(2)</t>
  </si>
  <si>
    <t>(3)</t>
  </si>
  <si>
    <t>(4)</t>
  </si>
  <si>
    <t>(5)</t>
  </si>
  <si>
    <t>(6)</t>
  </si>
  <si>
    <t>7 (5-3)</t>
  </si>
  <si>
    <t>(8)</t>
  </si>
  <si>
    <t>(9)</t>
  </si>
  <si>
    <t>10 (5-8)</t>
  </si>
  <si>
    <t>11 ( 8/5)</t>
  </si>
  <si>
    <t>Kodi i Programit</t>
  </si>
  <si>
    <t>Emërtimi</t>
  </si>
  <si>
    <t>600</t>
  </si>
  <si>
    <t>Paga</t>
  </si>
  <si>
    <t>601</t>
  </si>
  <si>
    <t>Sigurime Shoqërore</t>
  </si>
  <si>
    <t>602</t>
  </si>
  <si>
    <t>Mallra dhe Shërbime të Tjera</t>
  </si>
  <si>
    <t>603</t>
  </si>
  <si>
    <t>Subvencione</t>
  </si>
  <si>
    <t>604</t>
  </si>
  <si>
    <t>Transferta Korente të Brendshme</t>
  </si>
  <si>
    <t>605</t>
  </si>
  <si>
    <t>Transferta Korente të Huaja</t>
  </si>
  <si>
    <t>606</t>
  </si>
  <si>
    <t>Trans per Buxh. Fam. &amp; Individ</t>
  </si>
  <si>
    <t>Nëntotali Shpenzime Korente</t>
  </si>
  <si>
    <t>230</t>
  </si>
  <si>
    <t>Kapitale të Patrupëzuara</t>
  </si>
  <si>
    <t>231</t>
  </si>
  <si>
    <t>Kapitale të Trupëzuara</t>
  </si>
  <si>
    <t>Nëntotali Shpenzime Kapitale me financim të brendshëm</t>
  </si>
  <si>
    <t>Nëntotali Shpenzime Kapitale me financim të huaj</t>
  </si>
  <si>
    <t>Totali i Shpenzimeve Kapitale</t>
  </si>
  <si>
    <t>Totali i Shpenzimeve Buxhetore të Programit</t>
  </si>
  <si>
    <t>Shpenzime Korente nga të Ardhurat Jashtë limitit (Kap 06)</t>
  </si>
  <si>
    <t>Shpenzime Kapitale nga të Ardhurat Jashtë limitit (Kap 06)</t>
  </si>
  <si>
    <t>Totali i Shpenzimeve të Programit</t>
  </si>
  <si>
    <t>Shpenzimet sipas produkteve të programit buxhetor</t>
  </si>
  <si>
    <t>Artikulli</t>
  </si>
  <si>
    <t>Totali i Shpenzime Korente</t>
  </si>
  <si>
    <t>Kodi i produktit</t>
  </si>
  <si>
    <t>Totali Shpenzime për Investime</t>
  </si>
  <si>
    <t>18BC304</t>
  </si>
  <si>
    <t xml:space="preserve">MAS_"Përmirësimi i Sistemit të Menaxhimit të Informacionit për Arsimin e </t>
  </si>
  <si>
    <t>Total Shpenzime nga të ardhurat jashtë limitit (Kap 06)</t>
  </si>
  <si>
    <t>Shpenzime korente nga të ardhurat jashtë limitit (Kap 06)</t>
  </si>
  <si>
    <t>Shpenzimet sipas klasifikimit ekonomik</t>
  </si>
  <si>
    <t>Emertimi</t>
  </si>
  <si>
    <t>M112692</t>
  </si>
  <si>
    <t>Fondi per Zhvillimin e Rajoneve 2017-2019</t>
  </si>
  <si>
    <t>GM11036</t>
  </si>
  <si>
    <t>Financim i huaj per projekte te programit te sportit</t>
  </si>
  <si>
    <t>Arsimi Baze (perfshire parashkollorin)</t>
  </si>
  <si>
    <t>09120</t>
  </si>
  <si>
    <t>91103AB</t>
  </si>
  <si>
    <t>Nxënës perfitues të sherbimit arsimor ne sistemin 9 vjecar.</t>
  </si>
  <si>
    <t>91103AC</t>
  </si>
  <si>
    <t>Femije ne nevoje qe  perfitojne sherbim arsimor cilesor.</t>
  </si>
  <si>
    <t>91103AD</t>
  </si>
  <si>
    <t>Nxenes dhe mesues qe u garantohet sherbimi i transportit.</t>
  </si>
  <si>
    <t>91103AE</t>
  </si>
  <si>
    <t>Mësues të arsimit baze te trajnuar per kurrikulen e re.</t>
  </si>
  <si>
    <t>91103AF</t>
  </si>
  <si>
    <t>Kurrikula lëndore dhe programe te hartuara .</t>
  </si>
  <si>
    <t>91103AG</t>
  </si>
  <si>
    <t>Nxenes perfitues te teksteve shkollore falas për arsimin 9-vjeçar.</t>
  </si>
  <si>
    <t>91103AH</t>
  </si>
  <si>
    <t>Nxënës me atesi të vecanta, që përfitojnë shërbim arsimor.</t>
  </si>
  <si>
    <t>91103AI</t>
  </si>
  <si>
    <t xml:space="preserve">Kontribut financiar për blerje tekste shkollore për Këshillin Kombëtar </t>
  </si>
  <si>
    <t>91103AJ</t>
  </si>
  <si>
    <t xml:space="preserve">Trajnimi i mesuesve te klases se pare Arsimi Baze Dixhitalizimi ne 216 </t>
  </si>
  <si>
    <t>18BC704</t>
  </si>
  <si>
    <t>Blerje pajisje elektronike, kompjutera per arsimin baze</t>
  </si>
  <si>
    <t>18BC708</t>
  </si>
  <si>
    <t>TVSH per projektin "Pajisje mobilerie per objektet e rindertimit me UNDP"</t>
  </si>
  <si>
    <t>18BC709</t>
  </si>
  <si>
    <t>Blerje pajisje mobilerie per klasa mesimore SMARTLAB ne arsimin baze</t>
  </si>
  <si>
    <t>18BC893</t>
  </si>
  <si>
    <t xml:space="preserve">PPP Kontrata koncesionit Bashkia e Tiranes nr.9513, date 17310.2018 </t>
  </si>
  <si>
    <t>18BC894</t>
  </si>
  <si>
    <t>Rikonstruksion Shkolla 9-vjecare "Mustafa Gjestila", Burrel_Bashkia Mat</t>
  </si>
  <si>
    <t>18BC895</t>
  </si>
  <si>
    <t>Rikonstruksion Shkolla 9-vjecare "Irfan Hajrullai", Peshkopi_Bashkia Diber</t>
  </si>
  <si>
    <t>18BC896</t>
  </si>
  <si>
    <t xml:space="preserve">Rikonstruksion i shkollës 9-vjeçare "5 Dëshmorët"+kopsht , Suk 1, </t>
  </si>
  <si>
    <t>18BC897</t>
  </si>
  <si>
    <t xml:space="preserve">Rikonstruksion i shkolles 9-vjecare "Skender Libohova"+shtese anesore, </t>
  </si>
  <si>
    <t>18BC898</t>
  </si>
  <si>
    <t>Rikonstruksion, Shkolla fillore "Myrteza Sala", Bilisht, Devoll_Bashkia Devoll</t>
  </si>
  <si>
    <t>18BC899</t>
  </si>
  <si>
    <t>Ndertim, Shkolla 9 vjecare "Oso Dauti"_Bashkia Tropoje</t>
  </si>
  <si>
    <t>19AF402</t>
  </si>
  <si>
    <t xml:space="preserve">TVSH bashkefinancim nga fondet e miratuara per MAS, ne kuader te </t>
  </si>
  <si>
    <t>22AC501</t>
  </si>
  <si>
    <t xml:space="preserve">Rikonstruksion i shkollës "Muhamet Shehu" dhe ndërtim i palestrës_Bashkia </t>
  </si>
  <si>
    <t>22AC502</t>
  </si>
  <si>
    <t>Rikonstruksion i shkolles + ndertim palestre , Mjede_bashkia Vau i Dejes</t>
  </si>
  <si>
    <t>22AC503</t>
  </si>
  <si>
    <t>Rikonstruksion, Shkolla 9-vjecare "Adem Sheme", Sarandë_Bashkia Sarande</t>
  </si>
  <si>
    <t>22AC504</t>
  </si>
  <si>
    <t xml:space="preserve">Rikonstruksion i shkolles 9-vjecare ''70 Vjetori i Pavaresise'' dhe sistemim i </t>
  </si>
  <si>
    <t>22AC505</t>
  </si>
  <si>
    <t>Rikonstruksion + shtese Shkolla "Llazar Kuli" - Perondi</t>
  </si>
  <si>
    <t>22AC506</t>
  </si>
  <si>
    <t>Ndertim i godines se shkolles Gorican</t>
  </si>
  <si>
    <t>22AC507</t>
  </si>
  <si>
    <t>Rikonstruksion I godines dhe oborrit te shkolles 9-vjecare ''Avni Rustemi''</t>
  </si>
  <si>
    <t>22AC508</t>
  </si>
  <si>
    <t>Rikonstruksion Shkolla 9-vjecare "Kamber Bënja", Këlcyrë</t>
  </si>
  <si>
    <t>22AC509</t>
  </si>
  <si>
    <t>Rikonstruksion i shkolles 9-vjecare ''Naim Frasheri''</t>
  </si>
  <si>
    <t>22AC510</t>
  </si>
  <si>
    <t xml:space="preserve">Rikonstruksion i shkolles "Naun Doko", ambjenteve sportive dhe atyre te </t>
  </si>
  <si>
    <t>22AC511</t>
  </si>
  <si>
    <t>Rikonstruksioni shkollës "Muhamet Hasmuja", Ktosh</t>
  </si>
  <si>
    <t>22AC512</t>
  </si>
  <si>
    <t xml:space="preserve">Rikonstruksion i plote i nderteses se shkolles 9-vjecare, ndertim i nderteses </t>
  </si>
  <si>
    <t>22AC513</t>
  </si>
  <si>
    <t>Rehabilitimi i Shkolles fshati Bicaj</t>
  </si>
  <si>
    <t>22AC514</t>
  </si>
  <si>
    <t>Rehabilitim dhe shtese shkolla 9-vjecare ''Myredin Bashalli'', Lin</t>
  </si>
  <si>
    <t>22AC515</t>
  </si>
  <si>
    <t xml:space="preserve">Ndertim i kompleksit "shkolla qender komunitare" per "Shkollen Petro Nini </t>
  </si>
  <si>
    <t>22AC516</t>
  </si>
  <si>
    <t xml:space="preserve">Bashkia Tirane-Permisimi i infrastruktures arsimore (Sipas kontrates </t>
  </si>
  <si>
    <t>22AC517</t>
  </si>
  <si>
    <t>Rikonstruksion i kopshtit të fëmijëve Fushë-Arrëz, Bashkia Fushë-Arrëz</t>
  </si>
  <si>
    <t>22AC518</t>
  </si>
  <si>
    <t>Rikonstruksion  shkolles 9-vjecare "Sevasti Qirjazi", Bashkia Korçë</t>
  </si>
  <si>
    <t>22AC519</t>
  </si>
  <si>
    <t>Rikonstruksion i shkollës 9-vjeçare "Rilindja", Bashkia Gramsh</t>
  </si>
  <si>
    <t>22AC520</t>
  </si>
  <si>
    <t>Ndërtim i shkollës 9-vjeçare "Ismail Veizi", Bashkia Divjakë</t>
  </si>
  <si>
    <t>22AC521</t>
  </si>
  <si>
    <t>Rehabilitimi dhe zgjerimi i kapaciteteve të shkollës 9-vjeçare Bashkia Finiq</t>
  </si>
  <si>
    <t>22AC522</t>
  </si>
  <si>
    <t xml:space="preserve">Rikonstruksion dhe shtesë anësore e shkollës 9-vjeçare "Lef Sallata", </t>
  </si>
  <si>
    <t>22AC523</t>
  </si>
  <si>
    <t xml:space="preserve">Rikonstruksioni i shkollës, krijimi i ambienteve sportive dhe ndërtimi i </t>
  </si>
  <si>
    <t>22AC524</t>
  </si>
  <si>
    <t>Rikonstruksion i kopshtit nr. 3 lagja nr. 5, Bashkia Kukës</t>
  </si>
  <si>
    <t>22AC525</t>
  </si>
  <si>
    <t>Rikonstruksion i shkolles 9 vjeçare  "Besëlidhja e Malësisë", Bashkia Tropojë</t>
  </si>
  <si>
    <t>22AC526</t>
  </si>
  <si>
    <t>Rikonstruksion i shkollës 9-vjeçare "Demir Gashi" Bashkia Dibër</t>
  </si>
  <si>
    <t>22AC527</t>
  </si>
  <si>
    <t>Rikonstruksion i shkollës 9-vjeçare "Gurrë e Madhe", Gurrë, Bashkia Klos</t>
  </si>
  <si>
    <t>22AC528</t>
  </si>
  <si>
    <t xml:space="preserve">Rikonstruksion shkolla 9-vjeçare "Ali Metra", Komsi dhe sistemi i ngrohjes+ </t>
  </si>
  <si>
    <t>M112551</t>
  </si>
  <si>
    <t>Pajisje mobileri arsimi baze</t>
  </si>
  <si>
    <t>M112624</t>
  </si>
  <si>
    <t>Krijim fond bibliotekash per shkollat e arsimit baze</t>
  </si>
  <si>
    <t>M112625</t>
  </si>
  <si>
    <t>Pajisje laboratorike,Fizike-Kimi _Bilogji  Arsimi baze</t>
  </si>
  <si>
    <t>M112685</t>
  </si>
  <si>
    <t xml:space="preserve">Fondi per Zhvillimin e Rajoneve 2016 -2017 (per projekte te miratuar ne </t>
  </si>
  <si>
    <t>91105AC</t>
  </si>
  <si>
    <t>IAL dhe programe studimi te akredituara</t>
  </si>
  <si>
    <t>Shpenzime kapitale nga të ardhurat jashtë limitit (Kap 06)</t>
  </si>
  <si>
    <t>Arsimi i Mesem i Larte (AML)</t>
  </si>
  <si>
    <t>09230</t>
  </si>
  <si>
    <t>91104AA</t>
  </si>
  <si>
    <t xml:space="preserve">Nxënës që regjistrohet dhe ndjekin arsimin e mesëm të lartë ne institucionet </t>
  </si>
  <si>
    <t>91104AB</t>
  </si>
  <si>
    <t>Meseues te AML qe perfitojne  sherbimin e transportit</t>
  </si>
  <si>
    <t>91104AC</t>
  </si>
  <si>
    <t xml:space="preserve">Mesues te AML te trajnuar  kurrikulen e kl.10_kl 11_kl 12 per periudhen  </t>
  </si>
  <si>
    <t>91104AD</t>
  </si>
  <si>
    <t>Kurrikula dhe programe arsimore të hartuara.</t>
  </si>
  <si>
    <t>91104AE</t>
  </si>
  <si>
    <t>Nxënësve qe perfitojne tekste mësimore falas.</t>
  </si>
  <si>
    <t>91104AF</t>
  </si>
  <si>
    <t>Nxenes qe vleresohen ne maturen shteterore.</t>
  </si>
  <si>
    <t>18BC903</t>
  </si>
  <si>
    <t>Blerje pajisje Elektronike, Kompjutera për shkollat e arsimit të mesëm</t>
  </si>
  <si>
    <t>18BD034</t>
  </si>
  <si>
    <t xml:space="preserve">Rikonstruksion+ndertim palester shkolla e mesme "Mustafa Kemal Ataturk" </t>
  </si>
  <si>
    <t>18BD045</t>
  </si>
  <si>
    <t>Rikonstruksion Gjimnazi "28 Nëntori", Mat_Bashkia Mat</t>
  </si>
  <si>
    <t>18BD046</t>
  </si>
  <si>
    <t>Rikonstruksion Shkolla e Mesme "Muhamet Kondi", Polican_Bashkia Polican</t>
  </si>
  <si>
    <t>18BD047</t>
  </si>
  <si>
    <t xml:space="preserve">Rikonstruksion i shkollës mesme "Konstandin Kristoforidhi" (rikonstruksion + </t>
  </si>
  <si>
    <t>18BD048</t>
  </si>
  <si>
    <t xml:space="preserve">Rikonstruksion dhe shtesë Shkolla e Mesme e Përgjithshme "Themistokli </t>
  </si>
  <si>
    <t>18BD049</t>
  </si>
  <si>
    <t xml:space="preserve">Rikonstruksion i shkollës mesme të bashkuar "Havzi Nela", Kukës_bashkia </t>
  </si>
  <si>
    <t>18BD050</t>
  </si>
  <si>
    <t xml:space="preserve">Rikonstruksion i palestres shkolla mesme Asim Zeneli, baza prodhuese dhe </t>
  </si>
  <si>
    <t>18BD051</t>
  </si>
  <si>
    <t xml:space="preserve">Rikonstruksion , Shkolla e Mesme "Hajredin Beqari", Selenicë_Bashkia </t>
  </si>
  <si>
    <t>18BD052</t>
  </si>
  <si>
    <t xml:space="preserve">Rikonstruksion, shtese 4-kat dhe palester, Shkolla Artisitike "Onufri' ( e </t>
  </si>
  <si>
    <t>18BD053</t>
  </si>
  <si>
    <t xml:space="preserve">Rikonstruksion dhe shtesë shkolla e mesme "14 Engjejt" dhe 9-vjeçare </t>
  </si>
  <si>
    <t>18BD054</t>
  </si>
  <si>
    <t>Ndërtim Shkolla e Mesme "Babe Dude Karbunara", Berat, Bashkia Berat</t>
  </si>
  <si>
    <t>18BD055</t>
  </si>
  <si>
    <t xml:space="preserve">Rikonstruksion Shkolla e Mesme e Bashkuar " Bularat" + kopësht Bularat, </t>
  </si>
  <si>
    <t>18BD056</t>
  </si>
  <si>
    <t>Rikonstruksion i shkolles  ''Ramiz Aranitasi'' Corovode</t>
  </si>
  <si>
    <t>18BD057</t>
  </si>
  <si>
    <t xml:space="preserve">Rikonstruksion i objekteve egzistuese, shtese anesore dhe ndertim palestre </t>
  </si>
  <si>
    <t>18BD058</t>
  </si>
  <si>
    <t>Rikonstruksion i Gjimnazit ''Shefqet Guzi''</t>
  </si>
  <si>
    <t>18BD059</t>
  </si>
  <si>
    <t>Ndertim i Shkolles se Mesme "Polis"+ Palester</t>
  </si>
  <si>
    <t>18BD060</t>
  </si>
  <si>
    <t>Rikonstruksion i plote i shkolles se mesme ''Pjeter Budi''+ terrene sportive</t>
  </si>
  <si>
    <t>18BD061</t>
  </si>
  <si>
    <t xml:space="preserve">Rikonstruksion+ndertim palestre Shkolla e Mesme e Bashkuar "Haxhi Lata", </t>
  </si>
  <si>
    <t>18BD062</t>
  </si>
  <si>
    <t>Rehabilitim  dhe rritje kapacitetesh te gjimnazit Pojan"</t>
  </si>
  <si>
    <t>18BD063</t>
  </si>
  <si>
    <t>Rikonstruksion, Shkolla e mesme e pergjithshme ''Ymer Dishnica''</t>
  </si>
  <si>
    <t>18BD064</t>
  </si>
  <si>
    <t>Ndërtimi i shkollës "Jonuz Sali Çarçiu", Bashkia Elbasan</t>
  </si>
  <si>
    <t>18BD065</t>
  </si>
  <si>
    <t xml:space="preserve">Ndërtimi i shkollës së mesme "Sali Halili" 3 kat, Rrajcë Fushë, Bashkia </t>
  </si>
  <si>
    <t>18BD066</t>
  </si>
  <si>
    <t>Ndërtim i shkollës  "22 Tetori", Bashkia Berat</t>
  </si>
  <si>
    <t>18BD067</t>
  </si>
  <si>
    <t>Ndërtim i shkollës "Gjoke Doçi", Bashkia Mallakastër</t>
  </si>
  <si>
    <t>18BD068</t>
  </si>
  <si>
    <t>Rehabilitim i shkollës "Avni Rustemi", Bashkia Kukës</t>
  </si>
  <si>
    <t>18BD069</t>
  </si>
  <si>
    <t xml:space="preserve">Rikonstruksion dhe ndërtim i palestrës shkolla e Bashkuar " Shefqet Dosku", </t>
  </si>
  <si>
    <t>18BD070</t>
  </si>
  <si>
    <t xml:space="preserve">Rikonstruksion dhe përmirësim i eficensës energjitike shkolla e mesme </t>
  </si>
  <si>
    <t>18BD071</t>
  </si>
  <si>
    <t xml:space="preserve">Rikonstruksion dhe shtesë objekti, për shkollën "Kajo Karafili", Gështenjas, </t>
  </si>
  <si>
    <t>18BD072</t>
  </si>
  <si>
    <t xml:space="preserve">Rikonstruksion i gjimnazit "Sali Nivica",  dhe ambientet sportive, Bashkia </t>
  </si>
  <si>
    <t>18BD073</t>
  </si>
  <si>
    <t>Rikonstruksion i gjimnazit "Skënderbeu", Bashkia Has</t>
  </si>
  <si>
    <t>18BD074</t>
  </si>
  <si>
    <t xml:space="preserve">Rikonstruksion i godinës dhe palestrës së shkollës së mesme "Jani Nushi", </t>
  </si>
  <si>
    <t>18BD075</t>
  </si>
  <si>
    <t>Rikonstruksioni i shkollës 9-vjeçare "5 Dëshmorët", Bashkia Sarandë</t>
  </si>
  <si>
    <t>18BD076</t>
  </si>
  <si>
    <t>Rikonstruksion i shkollës  "Dëshmorët e Peshkëpisë", Bashkia Selenicë</t>
  </si>
  <si>
    <t>18BD077</t>
  </si>
  <si>
    <t>Rikonstruksion i shkollës  Kallamas, Bashkia Pustec</t>
  </si>
  <si>
    <t>18BD078</t>
  </si>
  <si>
    <t>Rikonstruksion i shkollës  "Liri Gero", Bashkia Fier</t>
  </si>
  <si>
    <t>18BD079</t>
  </si>
  <si>
    <t>Rikonstruksion i shkollës "Meleq Gostnishti", Bashkia Përmet</t>
  </si>
  <si>
    <t>18BD080</t>
  </si>
  <si>
    <t xml:space="preserve">Rikonstruksion i shkollës mesme bashkuar Gruemirë, Bashkia Malësi e </t>
  </si>
  <si>
    <t>18BD081</t>
  </si>
  <si>
    <t>Rikonstruksion i shkollës mesme ¿Janaq Kilica¿, Bashkia Fier</t>
  </si>
  <si>
    <t>18BD082</t>
  </si>
  <si>
    <t>Rikonstruksion i shkollës  "Ndre Mjeda", Bashkia Shkodër</t>
  </si>
  <si>
    <t>18BD083</t>
  </si>
  <si>
    <t>Shkolla e hapur "Kolë Idromeno", Bashkia Shkodër</t>
  </si>
  <si>
    <t>18BD084</t>
  </si>
  <si>
    <t>Rindërtim i shkollës Shezë, Bashkia Peqin</t>
  </si>
  <si>
    <t>M112626</t>
  </si>
  <si>
    <t>Pajisje laboratorike,Fizike-Kimi-Bilogji,  arsimi i mesëm i përgjithshëm</t>
  </si>
  <si>
    <t>M112627</t>
  </si>
  <si>
    <t>Pajisje mobilerie arsimi i mesëm i përgjithshem</t>
  </si>
  <si>
    <t>M112629</t>
  </si>
  <si>
    <t>Krijim fondi bibliotekash për shkollat e arsimit të mesëm</t>
  </si>
  <si>
    <t>M112688</t>
  </si>
  <si>
    <t>Fondi per Zhvillimin e Rajoneve 2018-2019 (Ndertime te reja</t>
  </si>
  <si>
    <t>A000005</t>
  </si>
  <si>
    <t>Mallra e sherbime(kap.6)</t>
  </si>
  <si>
    <t>Arsimi Universitar</t>
  </si>
  <si>
    <t>09450</t>
  </si>
  <si>
    <t>91105AA</t>
  </si>
  <si>
    <t>Studentë që  ndjekin ciklin e parë të studimeve</t>
  </si>
  <si>
    <t>91105AB</t>
  </si>
  <si>
    <t xml:space="preserve">Studentë që përfitojnë bursa financiare si dhe mbështetje financiare për </t>
  </si>
  <si>
    <t>91106AC</t>
  </si>
  <si>
    <t>Projekte  bashkëpunimi  të Universiteteve me biznesin privat.</t>
  </si>
  <si>
    <t>18BD409</t>
  </si>
  <si>
    <t xml:space="preserve">Ndërkombëtarizimi i programeve duale te studimitte ciklit te pare, te dyte </t>
  </si>
  <si>
    <t>18BD410</t>
  </si>
  <si>
    <t xml:space="preserve">Diplomë e dyfishtë në ciklin e tretë të studimeve, Doktoratë në "Shkenca </t>
  </si>
  <si>
    <t>18BD411</t>
  </si>
  <si>
    <t xml:space="preserve">Diplomë e dyfishtë në ciklin e parë të studimeve , Bachelor në " </t>
  </si>
  <si>
    <t>18BD412</t>
  </si>
  <si>
    <t xml:space="preserve">Diplomë e dyfishtë në ciklin e dytë të studimeve, Master i Shkencave në </t>
  </si>
  <si>
    <t>18BD413</t>
  </si>
  <si>
    <t xml:space="preserve">Vlerësimi i protezave fikse metal qeramikë dhe total qeramikë të </t>
  </si>
  <si>
    <t>18BD414</t>
  </si>
  <si>
    <t xml:space="preserve">Aplikimi i teknologjisë dixhitale në stomatologji Fakulteti i Mjeksise </t>
  </si>
  <si>
    <t>18BD415</t>
  </si>
  <si>
    <t xml:space="preserve">Aplikimi i metodave europiane në zhvillimin e praktikave pedagogjike për </t>
  </si>
  <si>
    <t>18BD416</t>
  </si>
  <si>
    <t xml:space="preserve">Program i përbashkët midis Uv të Gjirokastrës dhe Uv të Maçeratës (Itali), në </t>
  </si>
  <si>
    <t>18BD417</t>
  </si>
  <si>
    <t xml:space="preserve">Ngritja e Laboratorit të SIG-ut si dhe infrastrukturës hapësinore, pranë </t>
  </si>
  <si>
    <t>18BD418</t>
  </si>
  <si>
    <t xml:space="preserve">Dixhitalizimi i infrastrukturës së mësimdhënies në UECGJ, 6 </t>
  </si>
  <si>
    <t>18BD419</t>
  </si>
  <si>
    <t xml:space="preserve">Dixhitalizimi i laboratorit për kryerjen e study tour virtual 3-d në turizëm </t>
  </si>
  <si>
    <t>18BD421</t>
  </si>
  <si>
    <t xml:space="preserve">Nderkombetarizimi-Krijimi i infrastrukturës didaktike-mësimore dhe </t>
  </si>
  <si>
    <t>18BD422</t>
  </si>
  <si>
    <t>Nderkombetarizimi-SMART LAB (Sisteme dhe Teknologji Informacioni).</t>
  </si>
  <si>
    <t>18BD423</t>
  </si>
  <si>
    <t xml:space="preserve">Nderkombetarizimi-Përfshirja e praktikave më të mira ndërkombëtare në </t>
  </si>
  <si>
    <t>18BD424</t>
  </si>
  <si>
    <t xml:space="preserve">Nderkombetarizimi-Përmirësimi dhe rritja e infrastrukturës akademike, </t>
  </si>
  <si>
    <t>18BD425</t>
  </si>
  <si>
    <t xml:space="preserve">Nderkombetarizimi-Modernizimi i laboratorit kërkimor dhe didaktik i </t>
  </si>
  <si>
    <t>18BD426</t>
  </si>
  <si>
    <t xml:space="preserve">Nderkombetarizimi-Ndërtimi i një Qëndre Multifunksionale në kuadër të </t>
  </si>
  <si>
    <t>18BD427</t>
  </si>
  <si>
    <t xml:space="preserve">Nderkombetarizimi-Diplomë e Dyfishtë në Ciklin e Dytë të Studimeve, </t>
  </si>
  <si>
    <t>18BD428</t>
  </si>
  <si>
    <t xml:space="preserve">Nderkombetarizimi-Diplomë e Dyfishtë në Ciklin e Tretë të Studimeve, </t>
  </si>
  <si>
    <t>18BD429</t>
  </si>
  <si>
    <t>Nderkombetarizimi-Edukimi është Çelësi i Zhvillimit</t>
  </si>
  <si>
    <t>18BD430</t>
  </si>
  <si>
    <t>Nderkombetarizimi-Digjitalizimi i njësisë laboratorike të Histologjisë</t>
  </si>
  <si>
    <t>18BD431</t>
  </si>
  <si>
    <t xml:space="preserve">Nderkombetarizimi-Digjitalizimi i Diseksionit Virtual dhe ristrukturimi I </t>
  </si>
  <si>
    <t>18BD432</t>
  </si>
  <si>
    <t xml:space="preserve">Nderkombetarizimi-Mbështetja dhe fuqizimi infrastrukturor i laboratorëve të </t>
  </si>
  <si>
    <t>18BD433</t>
  </si>
  <si>
    <t>Nderkombetarizimi-BITS of UART</t>
  </si>
  <si>
    <t>18BD434</t>
  </si>
  <si>
    <t xml:space="preserve">Nderkombetarizimi-Takimi ndërkombëtar studentor i programeve të studimit </t>
  </si>
  <si>
    <t>18BD435</t>
  </si>
  <si>
    <t xml:space="preserve">Nderkombetarizimi-Akademia Verore: "Ballkani në rrënjët e studimeve </t>
  </si>
  <si>
    <t>18BD436</t>
  </si>
  <si>
    <t xml:space="preserve">UBT_Pajisje Mobilerie per Laboratorin e Klinikes Veterinare, Autonimise se </t>
  </si>
  <si>
    <t>18BD509</t>
  </si>
  <si>
    <t>Studim ¿ projektim të konvikteve</t>
  </si>
  <si>
    <t>18BD510</t>
  </si>
  <si>
    <t>Rindërtimi i Godinës së Fakultetit te Bioteknologjisë dhe Ushqimit</t>
  </si>
  <si>
    <t>18BD511</t>
  </si>
  <si>
    <t xml:space="preserve">Ndërtimi i Godinës së Fakultetit të Inxhinierisë së Ndërtimit, Universiteti </t>
  </si>
  <si>
    <t>18BD512</t>
  </si>
  <si>
    <t xml:space="preserve">Ndertimi i Godines se Re te Fakultetit te Shendetit Publik Universiteti "I. </t>
  </si>
  <si>
    <t>18BD513</t>
  </si>
  <si>
    <t xml:space="preserve">Rikonstuksioni i Nderteses se Fakultetit te Gjeologjise dhe Minierave </t>
  </si>
  <si>
    <t>18BD514</t>
  </si>
  <si>
    <t xml:space="preserve">UBT_Rindërtimit të Godinës së Klinikes Veterinare dhe Laboratorit te </t>
  </si>
  <si>
    <t>18BD515</t>
  </si>
  <si>
    <t>UD_Ndertimi i godines se Fakultetit te Studimeve Profesionale UAMD Durres</t>
  </si>
  <si>
    <t>18BD516</t>
  </si>
  <si>
    <t xml:space="preserve">UE_Ndertimi i Godines se Fakultetit te Shkencave Mjekesore Teknike FSHMT- </t>
  </si>
  <si>
    <t>18BD517</t>
  </si>
  <si>
    <t xml:space="preserve">US_Rikonstruksioni i Fushës së Futbollit, pistës së atletikës dhe rrethimi, </t>
  </si>
  <si>
    <t>18BD518</t>
  </si>
  <si>
    <t>UT_Rindertimi i fasades se fakultetit te drejtesise UT</t>
  </si>
  <si>
    <t>18BD802</t>
  </si>
  <si>
    <t>Projekti ERASMUS + CBHE</t>
  </si>
  <si>
    <t>18BD924</t>
  </si>
  <si>
    <t xml:space="preserve">Dixhitalizimi i fondit të Bibliotekës së Universitetit "Fan S. Noli", me fokus </t>
  </si>
  <si>
    <t>18CA732</t>
  </si>
  <si>
    <t>Projekt BKSTONE</t>
  </si>
  <si>
    <t>18CD234</t>
  </si>
  <si>
    <t>Projekti VirtuaLand</t>
  </si>
  <si>
    <t>18CJ905</t>
  </si>
  <si>
    <t xml:space="preserve">Universiteti "Aleksander Moisiu" Durres_Edukimi terciar gjithëpërfshirës në </t>
  </si>
  <si>
    <t>18CJ925</t>
  </si>
  <si>
    <t xml:space="preserve">Universiteti "I.Qemali", Vlorë_Development of Regional Joint Master Program </t>
  </si>
  <si>
    <t>20AB116</t>
  </si>
  <si>
    <t>UE_Projekti HEI4 FUTURE Aftesi Sipermarrese...</t>
  </si>
  <si>
    <t>20AB210</t>
  </si>
  <si>
    <t xml:space="preserve">Projekti DigiCare4You " Nje zgjidhje inovative ndersektoriale qe perfshin </t>
  </si>
  <si>
    <t>20AB247</t>
  </si>
  <si>
    <t>UGJ_Projekti INECO Ekosistemi Inovativ Ekonomik</t>
  </si>
  <si>
    <t>GM11067</t>
  </si>
  <si>
    <t>Profesionet e sportit Universiteti Elbasan</t>
  </si>
  <si>
    <t>GM11077</t>
  </si>
  <si>
    <t>ERASMUS + GRADUA Universiteti I Arteve all</t>
  </si>
  <si>
    <t>M110468</t>
  </si>
  <si>
    <t>Fond i ngrire</t>
  </si>
  <si>
    <t>M112680</t>
  </si>
  <si>
    <t>TVSH per projektet e huaja</t>
  </si>
  <si>
    <t>M112803</t>
  </si>
  <si>
    <t>Rimbursim TVSH-je per projektin e Institutit te Fizikes Berthamore me ANEA-</t>
  </si>
  <si>
    <t>18BD805</t>
  </si>
  <si>
    <t xml:space="preserve">Projekti ERASMUS + GRadua Advancement and Development of University </t>
  </si>
  <si>
    <t>18BD806</t>
  </si>
  <si>
    <t>Projekti ERASMUS + SMARTAL</t>
  </si>
  <si>
    <t>18BD808</t>
  </si>
  <si>
    <t>Interreg IPA "CROSS BORDER OI,No.127/1CALL FOR STANDARTS PROJECTS</t>
  </si>
  <si>
    <t>18BD809</t>
  </si>
  <si>
    <t>Projekti Erasmus + STEPS UBT</t>
  </si>
  <si>
    <t>18BD810</t>
  </si>
  <si>
    <t>Interrg IPA  Adrinet /NO244</t>
  </si>
  <si>
    <t>18BD811</t>
  </si>
  <si>
    <t>Interrg IPA  -CBC CULTURE PLUS</t>
  </si>
  <si>
    <t>18BD814</t>
  </si>
  <si>
    <t>Interreg IPA "COMPLETE"</t>
  </si>
  <si>
    <t>18BD815</t>
  </si>
  <si>
    <t>Interreg IPA "HARMONIA"</t>
  </si>
  <si>
    <t>18BD817</t>
  </si>
  <si>
    <t>Projekti Erasmus + ARISA</t>
  </si>
  <si>
    <t>18BD818</t>
  </si>
  <si>
    <t>Projekti Erasmus + ALMARES</t>
  </si>
  <si>
    <t>18BD820</t>
  </si>
  <si>
    <t>Conservation of Agrobiodiversity in Rural Areas of Albania-CABRA</t>
  </si>
  <si>
    <t>18BD822</t>
  </si>
  <si>
    <t>BEKSTONE_Platforma e sipermarrjeve  te AL</t>
  </si>
  <si>
    <t>18BD823</t>
  </si>
  <si>
    <t>VALEU-X-Shkembimi virtual i Universiteteve Evropiane dhe Shqiptare.</t>
  </si>
  <si>
    <t>18BD824</t>
  </si>
  <si>
    <t xml:space="preserve">Operacion i BE-se mbi trajtimin e mangesive gjate bashkepunimit </t>
  </si>
  <si>
    <t>18BD825</t>
  </si>
  <si>
    <t>ERASMUS + HarlSA</t>
  </si>
  <si>
    <t>18BD826</t>
  </si>
  <si>
    <t>TECOMP</t>
  </si>
  <si>
    <t>18BD827</t>
  </si>
  <si>
    <t>QUADIC</t>
  </si>
  <si>
    <t>18BD829</t>
  </si>
  <si>
    <t xml:space="preserve">Accelerating Western Balkans University Modernization by Incorporating </t>
  </si>
  <si>
    <t>18BD833</t>
  </si>
  <si>
    <t>ADNICH</t>
  </si>
  <si>
    <t>18BD834</t>
  </si>
  <si>
    <t xml:space="preserve">"Inclusive tertiary Education in Western Balkans - IDEA" Capacity - </t>
  </si>
  <si>
    <t>18BD838</t>
  </si>
  <si>
    <t xml:space="preserve">EEAABAC- Zgjerimi i BE-se dhe sfiat e perafrimit te legjislacionit. Sfidat e </t>
  </si>
  <si>
    <t>18BD839</t>
  </si>
  <si>
    <t>Entrepreneurial skills for a Modern Education in Albania, EntrAL</t>
  </si>
  <si>
    <t>18BD840</t>
  </si>
  <si>
    <t xml:space="preserve">Sustainable university- Enterprise Cooperation for Improving Graduate </t>
  </si>
  <si>
    <t>18BD841</t>
  </si>
  <si>
    <t>MSc. Course in STEAM education - STEAMedu</t>
  </si>
  <si>
    <t>18BD842</t>
  </si>
  <si>
    <t xml:space="preserve">University to Society Infomediaries in Albania: "Co-productions of Knowledge </t>
  </si>
  <si>
    <t>18BD843</t>
  </si>
  <si>
    <t xml:space="preserve">Reformimi i studimeve doktrale me Mal te Zi dhe Shqiperi - Paradigma e </t>
  </si>
  <si>
    <t>18BD844</t>
  </si>
  <si>
    <t>Shkembimi Virtual i Universiteteve Shqiptare Europiane VALEU-X</t>
  </si>
  <si>
    <t>18BD845</t>
  </si>
  <si>
    <t xml:space="preserve">Improving research capacities of Albanian higher education institutions in </t>
  </si>
  <si>
    <t>18BD854</t>
  </si>
  <si>
    <t>Projekti Erasmus + TTO 4 FOOD UBT</t>
  </si>
  <si>
    <t>18BD864</t>
  </si>
  <si>
    <t>ENTRAL Universiteti Korce</t>
  </si>
  <si>
    <t>18BD865</t>
  </si>
  <si>
    <t>610390-EPP Universiteti i Arteve</t>
  </si>
  <si>
    <t>18BD866</t>
  </si>
  <si>
    <t>Universiteti i Tiranes, projekti "BLUEWBC"</t>
  </si>
  <si>
    <t>18BD867</t>
  </si>
  <si>
    <t xml:space="preserve">Qendra Nderinstitucionale e Rrjetit Akademik Shqiptar , Tirane: Projekti </t>
  </si>
  <si>
    <t>18BX001</t>
  </si>
  <si>
    <t>e-VIVA UE</t>
  </si>
  <si>
    <t>18CA709</t>
  </si>
  <si>
    <t>Projekti MARC, Universiteti Politeknik</t>
  </si>
  <si>
    <t>18CA710</t>
  </si>
  <si>
    <t>Projekt -UPT-192-WELCOME, Universiteti Politeknik</t>
  </si>
  <si>
    <t>18CA711</t>
  </si>
  <si>
    <t>Projekt-UPT-3D-IMP-ACT, Universiteti Politeknik</t>
  </si>
  <si>
    <t>18CA718</t>
  </si>
  <si>
    <t xml:space="preserve">HarISA-Harmonization and Innovation in PhD Study Programs for Plant </t>
  </si>
  <si>
    <t>18CA725</t>
  </si>
  <si>
    <t>Reformimi I studimeve ne mal te zi, Universiteti Shkoder</t>
  </si>
  <si>
    <t>18CA726</t>
  </si>
  <si>
    <t>Programi I bashkepunimit interreg-balkan-mediterrean 2014-2020</t>
  </si>
  <si>
    <t>20AB103</t>
  </si>
  <si>
    <t xml:space="preserve">Projekti "Improving research capacities of Albanian higher education </t>
  </si>
  <si>
    <t>20AB104</t>
  </si>
  <si>
    <t xml:space="preserve">Projekti TTO4FOOD "economic enhancement of knowledge in the food sector </t>
  </si>
  <si>
    <t>20AB105</t>
  </si>
  <si>
    <t xml:space="preserve">Universiteti i Sporteve Tiranë_Projekti ENTRAL "Entrepreneurial skills for a </t>
  </si>
  <si>
    <t>20AB106</t>
  </si>
  <si>
    <t xml:space="preserve">Universiteti "F. S. Noli", Korçë_DualAFS "Dual Curricula Study and Practice in </t>
  </si>
  <si>
    <t>20AB107</t>
  </si>
  <si>
    <t>Projekti "ENTRAL", në Universitetin "Aleksandër Xhuvani" Elbasan</t>
  </si>
  <si>
    <t>20AB108</t>
  </si>
  <si>
    <t>Projekti "SRD-UBT" ne Universitetin Bujqësor të Tiranës</t>
  </si>
  <si>
    <t>20AB110</t>
  </si>
  <si>
    <t>Projekti "ERASMUS+CBHE -AUT UBT" ne Universitetin Bujqësor të Tiranës</t>
  </si>
  <si>
    <t>20AB111</t>
  </si>
  <si>
    <t xml:space="preserve">REACH Improving Research Capacities of Albanian Higer Education </t>
  </si>
  <si>
    <t>20AB112</t>
  </si>
  <si>
    <t xml:space="preserve"> UK_ERASMUS-EDU-2022-CBHE-STRAND-2-PEVULOS</t>
  </si>
  <si>
    <t>20AB113</t>
  </si>
  <si>
    <t>UK_ERASMUS-EDU-2022-CBHE-STRAND-2-SMART</t>
  </si>
  <si>
    <t>20AB114</t>
  </si>
  <si>
    <t>TRANSCPEARLYWARNING UBT _Universiteti Bujqesor Tirane</t>
  </si>
  <si>
    <t>20AB115</t>
  </si>
  <si>
    <t>UE_Projekti NET Horizonte te Reja per Rinjte</t>
  </si>
  <si>
    <t>20AB117</t>
  </si>
  <si>
    <t>UE_Projekti FARINA Aspektet Financiare te Integrimit Europian</t>
  </si>
  <si>
    <t>20AB118</t>
  </si>
  <si>
    <t xml:space="preserve">Universiteti i Sporteve Tiranë_Erasmus+Capacity Building in Sports "Projekti </t>
  </si>
  <si>
    <t>20AB240</t>
  </si>
  <si>
    <t>UT_Projekt AEEC-EU</t>
  </si>
  <si>
    <t>20AB258</t>
  </si>
  <si>
    <t xml:space="preserve">UK_Projekti "U2SIDUniversity to society collaborations for inclusive digital </t>
  </si>
  <si>
    <t>20AB260</t>
  </si>
  <si>
    <t>USH_ PROJEKTI BIOSINT_Universiteti i Shkodres</t>
  </si>
  <si>
    <t>20AB261</t>
  </si>
  <si>
    <t>USH_Projekti SMART_ Universiteti i Shkodres</t>
  </si>
  <si>
    <t>20AB268</t>
  </si>
  <si>
    <t>UT_Projekt WEBJOU Universiteti i Tiranes</t>
  </si>
  <si>
    <t>20AB269</t>
  </si>
  <si>
    <t>MAS_ Projekti "REACH MASR " Ministria e Arsimit dhe Sportit</t>
  </si>
  <si>
    <t>20AB275</t>
  </si>
  <si>
    <t xml:space="preserve">UE_ EduGame - Serious Games for Creativity and Social Cohesion in Teacher </t>
  </si>
  <si>
    <t>20AB276</t>
  </si>
  <si>
    <t>UE_ LAIA - Laboratory on Artificial Intelligence in Albania and Kosovës</t>
  </si>
  <si>
    <t>20AB277</t>
  </si>
  <si>
    <t xml:space="preserve">UE_ SHAPE - Sports, Health, and the People - A Western Balkan University </t>
  </si>
  <si>
    <t>20AB280</t>
  </si>
  <si>
    <t xml:space="preserve">US_ Erasmus+ CBHE e-PHYSIO ¿Modernization of physiotherapy education </t>
  </si>
  <si>
    <t>20AB281</t>
  </si>
  <si>
    <t xml:space="preserve">US_ Erasmus+ in Sport GEIN ¿Female sport leaders promoting gender </t>
  </si>
  <si>
    <t>20AB284</t>
  </si>
  <si>
    <t>USH_ CRED4TEACH_Universiteti i Shkodres</t>
  </si>
  <si>
    <t>20AB285</t>
  </si>
  <si>
    <t>USH _ E-le.G.A.N.T.S." Universiteti i Shkodres</t>
  </si>
  <si>
    <t>20AB288</t>
  </si>
  <si>
    <t xml:space="preserve">UBT_ Projekti BEAMING "Bioeconomy excellence alliance for stimulating </t>
  </si>
  <si>
    <t>23AD017</t>
  </si>
  <si>
    <t>UK Projekti HAWKING "Harvesting (digital) Alternation in Ëays that Knock-</t>
  </si>
  <si>
    <t>GM11024</t>
  </si>
  <si>
    <t>Projekti TEMPUS per disa universitete</t>
  </si>
  <si>
    <t>GM11051</t>
  </si>
  <si>
    <t>ERASMUS+CBHE ubt</t>
  </si>
  <si>
    <t>GM11060</t>
  </si>
  <si>
    <t>Erasmus + DIMTV</t>
  </si>
  <si>
    <t>GM11062</t>
  </si>
  <si>
    <t>Erasmus+ ITG4AU Projekt Univesiteti Durres</t>
  </si>
  <si>
    <t>GM11073</t>
  </si>
  <si>
    <t>ERASMUS GRADUA UPT</t>
  </si>
  <si>
    <t>GM11076</t>
  </si>
  <si>
    <t>TEAVET Universiteti Gjirokaster</t>
  </si>
  <si>
    <t>GM11078</t>
  </si>
  <si>
    <t>ERASMUS + GRADUA Universiteti I Arteve euro</t>
  </si>
  <si>
    <t>GM11080</t>
  </si>
  <si>
    <t>GRADUA  Universiteti I Tiranes</t>
  </si>
  <si>
    <t>GM11082</t>
  </si>
  <si>
    <t>PROJEKTI ITG4AU UPT Politeknik</t>
  </si>
  <si>
    <t>GM11084</t>
  </si>
  <si>
    <t>AGROINNOECO</t>
  </si>
  <si>
    <t>GM11086</t>
  </si>
  <si>
    <t>ERASMUS GRADUA UBT Eur</t>
  </si>
  <si>
    <t>GM11088</t>
  </si>
  <si>
    <t>ERASMUS SMART AL  UBT</t>
  </si>
  <si>
    <t>19AH801</t>
  </si>
  <si>
    <t>Studime e Projekte per te tjera aktive te patrupezuara</t>
  </si>
  <si>
    <t>19AH806</t>
  </si>
  <si>
    <t>Pajisje inventar ekonomik</t>
  </si>
  <si>
    <t>91005AA</t>
  </si>
  <si>
    <t>Deklarata doganore të proçesuara</t>
  </si>
  <si>
    <t>91106AA</t>
  </si>
  <si>
    <t>Nxitja e punës kërkimore në IAL</t>
  </si>
  <si>
    <t>91106AB</t>
  </si>
  <si>
    <t xml:space="preserve">Financimi i Programe Kombetare/Nderkombetare te Bashkepunimit Shkencor </t>
  </si>
  <si>
    <t>91703AN</t>
  </si>
  <si>
    <t>Kologji i Mbrojtjes dhe Sigurise</t>
  </si>
  <si>
    <t>91705AA</t>
  </si>
  <si>
    <t xml:space="preserve">Kapacitete të afta për trajnimin dhe arsimimin cilësor në Forcat e </t>
  </si>
  <si>
    <t>92902AA</t>
  </si>
  <si>
    <t>Çështje të gjykuara</t>
  </si>
  <si>
    <t>98801AA</t>
  </si>
  <si>
    <t>Projekte te financuara nga AMSHC- ja</t>
  </si>
  <si>
    <t>98901AA</t>
  </si>
  <si>
    <t>Mbikëqyrje/ inspektime të kryera&amp;ankesa te trajtuara</t>
  </si>
  <si>
    <t>A000001</t>
  </si>
  <si>
    <t>Orendi, Pajisje te ndryshme (Kap.6)</t>
  </si>
  <si>
    <t>18AA001</t>
  </si>
  <si>
    <t>Pershtatje ne Teknologji</t>
  </si>
  <si>
    <t>18BD928</t>
  </si>
  <si>
    <t xml:space="preserve">Pajisja laboratorike te Akuakultures, UT ne sherbim te mesimdhenies </t>
  </si>
  <si>
    <t>18CJ931</t>
  </si>
  <si>
    <t xml:space="preserve">UMT-Projekti ¿Towards Large-Scale Adaption And Tailored Implementation </t>
  </si>
  <si>
    <t>19AH802</t>
  </si>
  <si>
    <t>Ndërtime të reja</t>
  </si>
  <si>
    <t>19AH803</t>
  </si>
  <si>
    <t>Rikonstruksione për ndërtesat</t>
  </si>
  <si>
    <t>19AH805</t>
  </si>
  <si>
    <t>Pajisje profesionale</t>
  </si>
  <si>
    <t>19AH807</t>
  </si>
  <si>
    <t>Pajisje dhe instrumente laboratorike</t>
  </si>
  <si>
    <t>19AH809</t>
  </si>
  <si>
    <t>Fonde per krijim biblioteke</t>
  </si>
  <si>
    <t>A000002</t>
  </si>
  <si>
    <t>Trajnime dhe Studim/Projektime(kap.6)</t>
  </si>
  <si>
    <t>A000003</t>
  </si>
  <si>
    <t>Rikonstruksione(kap.6)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</si>
</sst>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3">
    <font>
      <sz val="11"/>
      <color theme="1"/>
      <name val="Aptos Narrow"/>
      <family val="2"/>
      <scheme val="minor"/>
    </font>
    <font>
      <sz val="9"/>
      <color rgb="FF000000"/>
      <name val="SansSerif"/>
      <family val="2"/>
    </font>
    <font>
      <b/>
      <sz val="11"/>
      <color rgb="FFC00000"/>
      <name val="Arial"/>
      <family val="2"/>
    </font>
    <font>
      <b/>
      <sz val="9"/>
      <color rgb="FFC00000"/>
      <name val="SansSerif"/>
      <family val="2"/>
    </font>
    <font>
      <b/>
      <sz val="9"/>
      <color rgb="FFC00000"/>
      <name val="Arial"/>
      <family val="2"/>
    </font>
    <font>
      <b/>
      <sz val="7"/>
      <color rgb="FFC00000"/>
      <name val="Arial"/>
      <family val="2"/>
    </font>
    <font>
      <b/>
      <sz val="8"/>
      <color rgb="FF080808"/>
      <name val="Arial"/>
      <family val="2"/>
    </font>
    <font>
      <sz val="8"/>
      <color rgb="FF080808"/>
      <name val="Arial"/>
      <family val="2"/>
    </font>
    <font>
      <sz val="9"/>
      <color rgb="FF080808"/>
      <name val="Arial"/>
      <family val="2"/>
    </font>
    <font>
      <sz val="7"/>
      <color rgb="FF000000"/>
      <name val="Arial"/>
      <family val="2"/>
    </font>
    <font>
      <b/>
      <sz val="7"/>
      <color rgb="FF000000"/>
      <name val="Arial"/>
      <family val="2"/>
    </font>
    <font>
      <b/>
      <sz val="7"/>
      <color rgb="FF0070C0"/>
      <name val="Arial"/>
      <family val="2"/>
    </font>
    <font>
      <sz val="11"/>
      <color theme="1"/>
      <name val="Aptos Narrow"/>
      <family val="2"/>
      <scheme val="minor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C00000"/>
      <name val="Times New Roman"/>
      <family val="1"/>
    </font>
    <font>
      <sz val="8"/>
      <color theme="1"/>
      <name val="Times New Roman"/>
      <family val="1"/>
    </font>
    <font>
      <sz val="8"/>
      <color rgb="FF080808"/>
      <name val="Times New Roman"/>
      <family val="1"/>
    </font>
    <font>
      <b/>
      <sz val="8"/>
      <color rgb="FF080808"/>
      <name val="Times New Roman"/>
      <family val="1"/>
    </font>
    <font>
      <b/>
      <sz val="8"/>
      <color rgb="FF0070C0"/>
      <name val="Times New Roman"/>
      <family val="1"/>
    </font>
    <font>
      <b/>
      <sz val="10"/>
      <color rgb="FFC00000"/>
      <name val="Times New Roman"/>
      <family val="1"/>
    </font>
    <font>
      <b/>
      <sz val="11"/>
      <color rgb="FFC00000"/>
      <name val="Times New Roman"/>
      <family val="1"/>
    </font>
    <font>
      <b/>
      <sz val="12"/>
      <color rgb="FFC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EBF1DE"/>
      </patternFill>
    </fill>
    <fill>
      <patternFill patternType="solid">
        <fgColor rgb="FFFFFFFF"/>
      </patternFill>
    </fill>
    <fill>
      <patternFill patternType="none"/>
    </fill>
  </fills>
  <borders count="41">
    <border>
      <left/>
      <right/>
      <top/>
      <bottom/>
      <diagonal/>
    </border>
    <border>
      <left/>
      <right/>
      <top/>
      <bottom/>
      <diagonal/>
    </border>
    <border>
      <left style="double">
        <color rgb="FF050505"/>
      </left>
      <right/>
      <top style="double">
        <color rgb="FF050505"/>
      </top>
      <bottom style="thin">
        <color rgb="FF050505"/>
      </bottom>
      <diagonal/>
    </border>
    <border>
      <left/>
      <right/>
      <top style="double">
        <color rgb="FF050505"/>
      </top>
      <bottom style="thin">
        <color rgb="FF050505"/>
      </bottom>
      <diagonal/>
    </border>
    <border>
      <left/>
      <right style="double">
        <color rgb="FF050505"/>
      </right>
      <top style="double">
        <color rgb="FF050505"/>
      </top>
      <bottom style="thin">
        <color rgb="FF050505"/>
      </bottom>
      <diagonal/>
    </border>
    <border>
      <left style="double">
        <color rgb="FF050505"/>
      </left>
      <right/>
      <top style="thin">
        <color rgb="FF050505"/>
      </top>
      <bottom style="thin">
        <color rgb="FF050505"/>
      </bottom>
      <diagonal/>
    </border>
    <border>
      <left/>
      <right/>
      <top style="thin">
        <color rgb="FF050505"/>
      </top>
      <bottom style="thin">
        <color rgb="FF050505"/>
      </bottom>
      <diagonal/>
    </border>
    <border>
      <left/>
      <right style="double">
        <color rgb="FF050505"/>
      </right>
      <top style="thin">
        <color rgb="FF050505"/>
      </top>
      <bottom style="thin">
        <color rgb="FF050505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dotted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/>
      <bottom style="hair">
        <color rgb="FF000000"/>
      </bottom>
      <diagonal/>
    </border>
    <border>
      <left style="double">
        <color rgb="FF050505"/>
      </left>
      <right style="hair">
        <color rgb="FF050505"/>
      </right>
      <top style="hair">
        <color rgb="FF050505"/>
      </top>
      <bottom style="thin">
        <color rgb="FF050505"/>
      </bottom>
      <diagonal/>
    </border>
    <border>
      <left style="hair">
        <color rgb="FF050505"/>
      </left>
      <right style="thin">
        <color rgb="FF050505"/>
      </right>
      <top style="hair">
        <color rgb="FF050505"/>
      </top>
      <bottom style="thin">
        <color rgb="FF050505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50505"/>
      </left>
      <right style="thin">
        <color rgb="FF050505"/>
      </right>
      <top style="double">
        <color rgb="FF050505"/>
      </top>
      <bottom style="hair">
        <color rgb="FF050505"/>
      </bottom>
      <diagonal/>
    </border>
    <border>
      <left style="thin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double">
        <color rgb="FF000000"/>
      </top>
      <bottom style="hair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50505"/>
      </left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50505"/>
      </left>
      <right/>
      <top style="thin">
        <color rgb="FF000000"/>
      </top>
      <bottom style="hair">
        <color rgb="FF000000"/>
      </bottom>
      <diagonal/>
    </border>
    <border>
      <left/>
      <right style="thin">
        <color rgb="FF050505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2" fillId="4" borderId="1"/>
  </cellStyleXfs>
  <cellXfs count="182">
    <xf numFmtId="0" fontId="0" fillId="0" borderId="0" xfId="0"/>
    <xf numFmtId="0" fontId="12" fillId="4" borderId="1" xfId="1"/>
    <xf numFmtId="0" fontId="4" fillId="2" borderId="5" xfId="1" applyFont="1" applyFill="1" applyBorder="1" applyAlignment="1">
      <alignment horizontal="left" vertical="center"/>
    </xf>
    <xf numFmtId="0" fontId="5" fillId="2" borderId="10" xfId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 wrapText="1"/>
    </xf>
    <xf numFmtId="0" fontId="5" fillId="2" borderId="15" xfId="1" applyFont="1" applyFill="1" applyBorder="1" applyAlignment="1">
      <alignment horizontal="center" vertical="center"/>
    </xf>
    <xf numFmtId="0" fontId="5" fillId="2" borderId="16" xfId="1" applyFont="1" applyFill="1" applyBorder="1" applyAlignment="1">
      <alignment horizontal="center" vertical="center"/>
    </xf>
    <xf numFmtId="0" fontId="6" fillId="4" borderId="17" xfId="1" applyFont="1" applyBorder="1" applyAlignment="1">
      <alignment horizontal="center" vertical="center"/>
    </xf>
    <xf numFmtId="0" fontId="6" fillId="4" borderId="18" xfId="1" applyFont="1" applyBorder="1" applyAlignment="1">
      <alignment horizontal="center" vertical="center"/>
    </xf>
    <xf numFmtId="0" fontId="6" fillId="4" borderId="32" xfId="1" applyFont="1" applyBorder="1" applyAlignment="1">
      <alignment horizontal="center" vertical="center"/>
    </xf>
    <xf numFmtId="0" fontId="6" fillId="4" borderId="19" xfId="1" applyFont="1" applyBorder="1" applyAlignment="1">
      <alignment horizontal="center" vertical="center"/>
    </xf>
    <xf numFmtId="0" fontId="7" fillId="4" borderId="20" xfId="1" applyFont="1" applyBorder="1" applyAlignment="1">
      <alignment horizontal="center" vertical="center"/>
    </xf>
    <xf numFmtId="0" fontId="8" fillId="4" borderId="21" xfId="1" applyFont="1" applyBorder="1" applyAlignment="1">
      <alignment horizontal="center" vertical="center"/>
    </xf>
    <xf numFmtId="0" fontId="6" fillId="4" borderId="22" xfId="1" applyFont="1" applyBorder="1" applyAlignment="1">
      <alignment horizontal="center" vertical="center"/>
    </xf>
    <xf numFmtId="0" fontId="9" fillId="3" borderId="23" xfId="1" applyFont="1" applyFill="1" applyBorder="1" applyAlignment="1">
      <alignment horizontal="center" vertical="center"/>
    </xf>
    <xf numFmtId="0" fontId="9" fillId="3" borderId="24" xfId="1" applyFont="1" applyFill="1" applyBorder="1" applyAlignment="1">
      <alignment horizontal="left" vertical="center"/>
    </xf>
    <xf numFmtId="4" fontId="9" fillId="3" borderId="24" xfId="1" applyNumberFormat="1" applyFont="1" applyFill="1" applyBorder="1" applyAlignment="1">
      <alignment horizontal="right" vertical="center"/>
    </xf>
    <xf numFmtId="3" fontId="9" fillId="3" borderId="24" xfId="1" applyNumberFormat="1" applyFont="1" applyFill="1" applyBorder="1" applyAlignment="1">
      <alignment horizontal="right" vertical="center"/>
    </xf>
    <xf numFmtId="3" fontId="9" fillId="3" borderId="9" xfId="1" applyNumberFormat="1" applyFont="1" applyFill="1" applyBorder="1" applyAlignment="1">
      <alignment horizontal="right" vertical="center"/>
    </xf>
    <xf numFmtId="0" fontId="10" fillId="3" borderId="23" xfId="1" applyFont="1" applyFill="1" applyBorder="1" applyAlignment="1">
      <alignment horizontal="center" vertical="center"/>
    </xf>
    <xf numFmtId="0" fontId="10" fillId="3" borderId="24" xfId="1" applyFont="1" applyFill="1" applyBorder="1" applyAlignment="1">
      <alignment horizontal="left" vertical="center"/>
    </xf>
    <xf numFmtId="4" fontId="10" fillId="3" borderId="24" xfId="1" applyNumberFormat="1" applyFont="1" applyFill="1" applyBorder="1" applyAlignment="1">
      <alignment horizontal="right" vertical="center"/>
    </xf>
    <xf numFmtId="3" fontId="10" fillId="3" borderId="24" xfId="1" applyNumberFormat="1" applyFont="1" applyFill="1" applyBorder="1" applyAlignment="1">
      <alignment horizontal="right" vertical="center"/>
    </xf>
    <xf numFmtId="3" fontId="10" fillId="3" borderId="9" xfId="1" applyNumberFormat="1" applyFont="1" applyFill="1" applyBorder="1" applyAlignment="1">
      <alignment horizontal="right" vertical="center"/>
    </xf>
    <xf numFmtId="0" fontId="5" fillId="3" borderId="23" xfId="1" applyFont="1" applyFill="1" applyBorder="1" applyAlignment="1">
      <alignment horizontal="center" vertical="center"/>
    </xf>
    <xf numFmtId="0" fontId="5" fillId="3" borderId="24" xfId="1" applyFont="1" applyFill="1" applyBorder="1" applyAlignment="1">
      <alignment horizontal="left" vertical="center"/>
    </xf>
    <xf numFmtId="4" fontId="5" fillId="3" borderId="24" xfId="1" applyNumberFormat="1" applyFont="1" applyFill="1" applyBorder="1" applyAlignment="1">
      <alignment horizontal="right" vertical="center"/>
    </xf>
    <xf numFmtId="3" fontId="5" fillId="3" borderId="24" xfId="1" applyNumberFormat="1" applyFont="1" applyFill="1" applyBorder="1" applyAlignment="1">
      <alignment horizontal="right" vertical="center"/>
    </xf>
    <xf numFmtId="3" fontId="5" fillId="3" borderId="9" xfId="1" applyNumberFormat="1" applyFont="1" applyFill="1" applyBorder="1" applyAlignment="1">
      <alignment horizontal="right" vertical="center"/>
    </xf>
    <xf numFmtId="0" fontId="6" fillId="4" borderId="26" xfId="1" applyFont="1" applyBorder="1" applyAlignment="1">
      <alignment horizontal="center" vertical="center"/>
    </xf>
    <xf numFmtId="0" fontId="6" fillId="4" borderId="27" xfId="1" applyFont="1" applyBorder="1" applyAlignment="1">
      <alignment horizontal="center" vertical="center"/>
    </xf>
    <xf numFmtId="0" fontId="6" fillId="4" borderId="28" xfId="1" applyFont="1" applyBorder="1" applyAlignment="1">
      <alignment horizontal="center" vertical="center"/>
    </xf>
    <xf numFmtId="0" fontId="6" fillId="4" borderId="29" xfId="1" applyFont="1" applyBorder="1" applyAlignment="1">
      <alignment horizontal="center" vertical="center"/>
    </xf>
    <xf numFmtId="0" fontId="8" fillId="4" borderId="20" xfId="1" applyFont="1" applyBorder="1" applyAlignment="1">
      <alignment horizontal="center" vertical="center"/>
    </xf>
    <xf numFmtId="0" fontId="9" fillId="3" borderId="24" xfId="1" applyFont="1" applyFill="1" applyBorder="1" applyAlignment="1">
      <alignment horizontal="left" vertical="center" wrapText="1"/>
    </xf>
    <xf numFmtId="0" fontId="5" fillId="3" borderId="24" xfId="1" applyFont="1" applyFill="1" applyBorder="1" applyAlignment="1">
      <alignment horizontal="left" vertical="center" wrapText="1"/>
    </xf>
    <xf numFmtId="0" fontId="11" fillId="3" borderId="24" xfId="1" applyFont="1" applyFill="1" applyBorder="1" applyAlignment="1">
      <alignment horizontal="left" vertical="center" wrapText="1"/>
    </xf>
    <xf numFmtId="4" fontId="11" fillId="3" borderId="24" xfId="1" applyNumberFormat="1" applyFont="1" applyFill="1" applyBorder="1" applyAlignment="1">
      <alignment horizontal="right" vertical="center"/>
    </xf>
    <xf numFmtId="3" fontId="11" fillId="3" borderId="24" xfId="1" applyNumberFormat="1" applyFont="1" applyFill="1" applyBorder="1" applyAlignment="1">
      <alignment horizontal="right" vertical="center"/>
    </xf>
    <xf numFmtId="3" fontId="11" fillId="3" borderId="9" xfId="1" applyNumberFormat="1" applyFont="1" applyFill="1" applyBorder="1" applyAlignment="1">
      <alignment horizontal="right" vertical="center"/>
    </xf>
    <xf numFmtId="0" fontId="16" fillId="4" borderId="1" xfId="1" applyFont="1"/>
    <xf numFmtId="0" fontId="15" fillId="2" borderId="5" xfId="1" applyFont="1" applyFill="1" applyBorder="1" applyAlignment="1">
      <alignment horizontal="left" vertical="center"/>
    </xf>
    <xf numFmtId="0" fontId="15" fillId="2" borderId="10" xfId="1" applyFont="1" applyFill="1" applyBorder="1" applyAlignment="1">
      <alignment horizontal="center" vertical="center"/>
    </xf>
    <xf numFmtId="0" fontId="15" fillId="2" borderId="12" xfId="1" applyFont="1" applyFill="1" applyBorder="1" applyAlignment="1">
      <alignment horizontal="center" vertical="center" wrapText="1"/>
    </xf>
    <xf numFmtId="0" fontId="15" fillId="2" borderId="13" xfId="1" applyFont="1" applyFill="1" applyBorder="1" applyAlignment="1">
      <alignment horizontal="center" vertical="center" wrapText="1"/>
    </xf>
    <xf numFmtId="0" fontId="15" fillId="2" borderId="14" xfId="1" applyFont="1" applyFill="1" applyBorder="1" applyAlignment="1">
      <alignment horizontal="center" vertical="center" wrapText="1"/>
    </xf>
    <xf numFmtId="0" fontId="15" fillId="2" borderId="15" xfId="1" applyFont="1" applyFill="1" applyBorder="1" applyAlignment="1">
      <alignment horizontal="center" vertical="center"/>
    </xf>
    <xf numFmtId="0" fontId="15" fillId="2" borderId="16" xfId="1" applyFont="1" applyFill="1" applyBorder="1" applyAlignment="1">
      <alignment horizontal="center" vertical="center"/>
    </xf>
    <xf numFmtId="0" fontId="17" fillId="4" borderId="20" xfId="1" applyFont="1" applyBorder="1" applyAlignment="1">
      <alignment horizontal="center" vertical="center"/>
    </xf>
    <xf numFmtId="0" fontId="17" fillId="4" borderId="21" xfId="1" applyFont="1" applyBorder="1" applyAlignment="1">
      <alignment horizontal="center" vertical="center"/>
    </xf>
    <xf numFmtId="0" fontId="18" fillId="4" borderId="17" xfId="1" applyFont="1" applyBorder="1" applyAlignment="1">
      <alignment horizontal="center" vertical="center"/>
    </xf>
    <xf numFmtId="0" fontId="18" fillId="4" borderId="18" xfId="1" applyFont="1" applyBorder="1" applyAlignment="1">
      <alignment horizontal="center" vertical="center"/>
    </xf>
    <xf numFmtId="0" fontId="18" fillId="4" borderId="22" xfId="1" applyFont="1" applyBorder="1" applyAlignment="1">
      <alignment horizontal="center" vertical="center"/>
    </xf>
    <xf numFmtId="0" fontId="18" fillId="4" borderId="19" xfId="1" applyFont="1" applyBorder="1" applyAlignment="1">
      <alignment horizontal="center" vertical="center"/>
    </xf>
    <xf numFmtId="0" fontId="14" fillId="3" borderId="23" xfId="1" applyFont="1" applyFill="1" applyBorder="1" applyAlignment="1">
      <alignment horizontal="center" vertical="center"/>
    </xf>
    <xf numFmtId="0" fontId="14" fillId="3" borderId="24" xfId="1" applyFont="1" applyFill="1" applyBorder="1" applyAlignment="1">
      <alignment horizontal="left" vertical="center"/>
    </xf>
    <xf numFmtId="4" fontId="14" fillId="3" borderId="24" xfId="1" applyNumberFormat="1" applyFont="1" applyFill="1" applyBorder="1" applyAlignment="1">
      <alignment horizontal="right" vertical="center"/>
    </xf>
    <xf numFmtId="3" fontId="14" fillId="3" borderId="24" xfId="1" applyNumberFormat="1" applyFont="1" applyFill="1" applyBorder="1" applyAlignment="1">
      <alignment horizontal="right" vertical="center"/>
    </xf>
    <xf numFmtId="3" fontId="14" fillId="3" borderId="9" xfId="1" applyNumberFormat="1" applyFont="1" applyFill="1" applyBorder="1" applyAlignment="1">
      <alignment horizontal="right" vertical="center"/>
    </xf>
    <xf numFmtId="4" fontId="16" fillId="4" borderId="1" xfId="1" applyNumberFormat="1" applyFont="1"/>
    <xf numFmtId="0" fontId="13" fillId="3" borderId="23" xfId="1" applyFont="1" applyFill="1" applyBorder="1" applyAlignment="1">
      <alignment horizontal="center" vertical="center"/>
    </xf>
    <xf numFmtId="0" fontId="13" fillId="3" borderId="24" xfId="1" applyFont="1" applyFill="1" applyBorder="1" applyAlignment="1">
      <alignment horizontal="left" vertical="center"/>
    </xf>
    <xf numFmtId="4" fontId="13" fillId="3" borderId="24" xfId="1" applyNumberFormat="1" applyFont="1" applyFill="1" applyBorder="1" applyAlignment="1">
      <alignment horizontal="right" vertical="center"/>
    </xf>
    <xf numFmtId="3" fontId="13" fillId="3" borderId="24" xfId="1" applyNumberFormat="1" applyFont="1" applyFill="1" applyBorder="1" applyAlignment="1">
      <alignment horizontal="right" vertical="center"/>
    </xf>
    <xf numFmtId="3" fontId="13" fillId="3" borderId="9" xfId="1" applyNumberFormat="1" applyFont="1" applyFill="1" applyBorder="1" applyAlignment="1">
      <alignment horizontal="right" vertical="center"/>
    </xf>
    <xf numFmtId="0" fontId="15" fillId="3" borderId="23" xfId="1" applyFont="1" applyFill="1" applyBorder="1" applyAlignment="1">
      <alignment horizontal="center" vertical="center"/>
    </xf>
    <xf numFmtId="0" fontId="15" fillId="3" borderId="24" xfId="1" applyFont="1" applyFill="1" applyBorder="1" applyAlignment="1">
      <alignment horizontal="left" vertical="center"/>
    </xf>
    <xf numFmtId="4" fontId="15" fillId="3" borderId="24" xfId="1" applyNumberFormat="1" applyFont="1" applyFill="1" applyBorder="1" applyAlignment="1">
      <alignment horizontal="right" vertical="center"/>
    </xf>
    <xf numFmtId="3" fontId="15" fillId="3" borderId="24" xfId="1" applyNumberFormat="1" applyFont="1" applyFill="1" applyBorder="1" applyAlignment="1">
      <alignment horizontal="right" vertical="center"/>
    </xf>
    <xf numFmtId="3" fontId="15" fillId="3" borderId="9" xfId="1" applyNumberFormat="1" applyFont="1" applyFill="1" applyBorder="1" applyAlignment="1">
      <alignment horizontal="right" vertical="center"/>
    </xf>
    <xf numFmtId="0" fontId="18" fillId="4" borderId="26" xfId="1" applyFont="1" applyBorder="1" applyAlignment="1">
      <alignment horizontal="center" vertical="center"/>
    </xf>
    <xf numFmtId="0" fontId="18" fillId="4" borderId="27" xfId="1" applyFont="1" applyBorder="1" applyAlignment="1">
      <alignment horizontal="center" vertical="center"/>
    </xf>
    <xf numFmtId="0" fontId="18" fillId="4" borderId="28" xfId="1" applyFont="1" applyBorder="1" applyAlignment="1">
      <alignment horizontal="center" vertical="center"/>
    </xf>
    <xf numFmtId="0" fontId="18" fillId="4" borderId="29" xfId="1" applyFont="1" applyBorder="1" applyAlignment="1">
      <alignment horizontal="center" vertical="center"/>
    </xf>
    <xf numFmtId="0" fontId="15" fillId="3" borderId="24" xfId="1" applyFont="1" applyFill="1" applyBorder="1" applyAlignment="1">
      <alignment horizontal="left" vertical="center" wrapText="1"/>
    </xf>
    <xf numFmtId="0" fontId="14" fillId="3" borderId="24" xfId="1" applyFont="1" applyFill="1" applyBorder="1" applyAlignment="1">
      <alignment horizontal="left" vertical="center" wrapText="1"/>
    </xf>
    <xf numFmtId="0" fontId="13" fillId="3" borderId="24" xfId="1" applyFont="1" applyFill="1" applyBorder="1" applyAlignment="1">
      <alignment horizontal="left" vertical="center" wrapText="1"/>
    </xf>
    <xf numFmtId="0" fontId="19" fillId="3" borderId="24" xfId="1" applyFont="1" applyFill="1" applyBorder="1" applyAlignment="1">
      <alignment horizontal="left" vertical="center" wrapText="1"/>
    </xf>
    <xf numFmtId="4" fontId="19" fillId="3" borderId="24" xfId="1" applyNumberFormat="1" applyFont="1" applyFill="1" applyBorder="1" applyAlignment="1">
      <alignment horizontal="right" vertical="center"/>
    </xf>
    <xf numFmtId="3" fontId="19" fillId="3" borderId="24" xfId="1" applyNumberFormat="1" applyFont="1" applyFill="1" applyBorder="1" applyAlignment="1">
      <alignment horizontal="right" vertical="center"/>
    </xf>
    <xf numFmtId="3" fontId="19" fillId="3" borderId="9" xfId="1" applyNumberFormat="1" applyFont="1" applyFill="1" applyBorder="1" applyAlignment="1">
      <alignment horizontal="right" vertical="center"/>
    </xf>
    <xf numFmtId="0" fontId="18" fillId="4" borderId="32" xfId="1" applyFont="1" applyBorder="1" applyAlignment="1">
      <alignment horizontal="center" vertical="center"/>
    </xf>
    <xf numFmtId="3" fontId="16" fillId="4" borderId="1" xfId="1" applyNumberFormat="1" applyFont="1"/>
    <xf numFmtId="9" fontId="9" fillId="3" borderId="24" xfId="1" applyNumberFormat="1" applyFont="1" applyFill="1" applyBorder="1" applyAlignment="1">
      <alignment horizontal="right" vertical="center"/>
    </xf>
    <xf numFmtId="9" fontId="10" fillId="3" borderId="24" xfId="1" applyNumberFormat="1" applyFont="1" applyFill="1" applyBorder="1" applyAlignment="1">
      <alignment horizontal="right" vertical="center"/>
    </xf>
    <xf numFmtId="9" fontId="5" fillId="3" borderId="24" xfId="1" applyNumberFormat="1" applyFont="1" applyFill="1" applyBorder="1" applyAlignment="1">
      <alignment horizontal="right" vertical="center"/>
    </xf>
    <xf numFmtId="9" fontId="14" fillId="3" borderId="24" xfId="1" applyNumberFormat="1" applyFont="1" applyFill="1" applyBorder="1" applyAlignment="1">
      <alignment horizontal="right" vertical="center"/>
    </xf>
    <xf numFmtId="9" fontId="13" fillId="3" borderId="24" xfId="1" applyNumberFormat="1" applyFont="1" applyFill="1" applyBorder="1" applyAlignment="1">
      <alignment horizontal="right" vertical="center"/>
    </xf>
    <xf numFmtId="9" fontId="15" fillId="3" borderId="24" xfId="1" applyNumberFormat="1" applyFont="1" applyFill="1" applyBorder="1" applyAlignment="1">
      <alignment horizontal="right" vertical="center"/>
    </xf>
    <xf numFmtId="4" fontId="10" fillId="0" borderId="24" xfId="1" applyNumberFormat="1" applyFont="1" applyFill="1" applyBorder="1" applyAlignment="1">
      <alignment horizontal="right" vertical="center"/>
    </xf>
    <xf numFmtId="3" fontId="10" fillId="0" borderId="24" xfId="1" applyNumberFormat="1" applyFont="1" applyFill="1" applyBorder="1" applyAlignment="1">
      <alignment horizontal="right" vertical="center"/>
    </xf>
    <xf numFmtId="3" fontId="10" fillId="0" borderId="9" xfId="1" applyNumberFormat="1" applyFont="1" applyFill="1" applyBorder="1" applyAlignment="1">
      <alignment horizontal="right" vertical="center"/>
    </xf>
    <xf numFmtId="0" fontId="9" fillId="0" borderId="23" xfId="1" applyFont="1" applyFill="1" applyBorder="1" applyAlignment="1">
      <alignment horizontal="center" vertical="center"/>
    </xf>
    <xf numFmtId="0" fontId="5" fillId="0" borderId="24" xfId="1" applyFont="1" applyFill="1" applyBorder="1" applyAlignment="1">
      <alignment horizontal="left" vertical="center" wrapText="1"/>
    </xf>
    <xf numFmtId="4" fontId="5" fillId="0" borderId="24" xfId="1" applyNumberFormat="1" applyFont="1" applyFill="1" applyBorder="1" applyAlignment="1">
      <alignment horizontal="right" vertical="center"/>
    </xf>
    <xf numFmtId="3" fontId="5" fillId="0" borderId="24" xfId="1" applyNumberFormat="1" applyFont="1" applyFill="1" applyBorder="1" applyAlignment="1">
      <alignment horizontal="right" vertical="center"/>
    </xf>
    <xf numFmtId="3" fontId="5" fillId="0" borderId="9" xfId="1" applyNumberFormat="1" applyFont="1" applyFill="1" applyBorder="1" applyAlignment="1">
      <alignment horizontal="right" vertical="center"/>
    </xf>
    <xf numFmtId="0" fontId="9" fillId="0" borderId="24" xfId="1" applyFont="1" applyFill="1" applyBorder="1" applyAlignment="1">
      <alignment horizontal="left" vertical="center" wrapText="1"/>
    </xf>
    <xf numFmtId="4" fontId="9" fillId="0" borderId="24" xfId="1" applyNumberFormat="1" applyFont="1" applyFill="1" applyBorder="1" applyAlignment="1">
      <alignment horizontal="right" vertical="center"/>
    </xf>
    <xf numFmtId="3" fontId="9" fillId="0" borderId="24" xfId="1" applyNumberFormat="1" applyFont="1" applyFill="1" applyBorder="1" applyAlignment="1">
      <alignment horizontal="right" vertical="center"/>
    </xf>
    <xf numFmtId="3" fontId="9" fillId="0" borderId="9" xfId="1" applyNumberFormat="1" applyFont="1" applyFill="1" applyBorder="1" applyAlignment="1">
      <alignment horizontal="right" vertical="center"/>
    </xf>
    <xf numFmtId="0" fontId="12" fillId="0" borderId="1" xfId="1" applyFill="1"/>
    <xf numFmtId="164" fontId="10" fillId="0" borderId="24" xfId="1" applyNumberFormat="1" applyFont="1" applyFill="1" applyBorder="1" applyAlignment="1">
      <alignment horizontal="right" vertical="center"/>
    </xf>
    <xf numFmtId="164" fontId="9" fillId="0" borderId="24" xfId="1" applyNumberFormat="1" applyFont="1" applyFill="1" applyBorder="1" applyAlignment="1">
      <alignment horizontal="right" vertical="center"/>
    </xf>
    <xf numFmtId="0" fontId="10" fillId="0" borderId="24" xfId="1" applyFont="1" applyFill="1" applyBorder="1" applyAlignment="1">
      <alignment horizontal="left" vertical="center" wrapText="1"/>
    </xf>
    <xf numFmtId="0" fontId="14" fillId="0" borderId="23" xfId="1" applyFont="1" applyFill="1" applyBorder="1" applyAlignment="1">
      <alignment horizontal="center" vertical="center"/>
    </xf>
    <xf numFmtId="0" fontId="14" fillId="0" borderId="24" xfId="1" applyFont="1" applyFill="1" applyBorder="1" applyAlignment="1">
      <alignment horizontal="left" vertical="center" wrapText="1"/>
    </xf>
    <xf numFmtId="4" fontId="14" fillId="0" borderId="24" xfId="1" applyNumberFormat="1" applyFont="1" applyFill="1" applyBorder="1" applyAlignment="1">
      <alignment horizontal="right" vertical="center"/>
    </xf>
    <xf numFmtId="3" fontId="14" fillId="0" borderId="24" xfId="1" applyNumberFormat="1" applyFont="1" applyFill="1" applyBorder="1" applyAlignment="1">
      <alignment horizontal="right" vertical="center"/>
    </xf>
    <xf numFmtId="3" fontId="14" fillId="0" borderId="9" xfId="1" applyNumberFormat="1" applyFont="1" applyFill="1" applyBorder="1" applyAlignment="1">
      <alignment horizontal="right" vertical="center"/>
    </xf>
    <xf numFmtId="0" fontId="16" fillId="0" borderId="1" xfId="1" applyFont="1" applyFill="1"/>
    <xf numFmtId="0" fontId="14" fillId="0" borderId="24" xfId="1" applyFont="1" applyFill="1" applyBorder="1" applyAlignment="1">
      <alignment horizontal="left" vertical="center"/>
    </xf>
    <xf numFmtId="9" fontId="14" fillId="0" borderId="24" xfId="1" applyNumberFormat="1" applyFont="1" applyFill="1" applyBorder="1" applyAlignment="1">
      <alignment horizontal="right" vertical="center"/>
    </xf>
    <xf numFmtId="0" fontId="13" fillId="0" borderId="23" xfId="1" applyFont="1" applyFill="1" applyBorder="1" applyAlignment="1">
      <alignment horizontal="center" vertical="center"/>
    </xf>
    <xf numFmtId="0" fontId="13" fillId="0" borderId="24" xfId="1" applyFont="1" applyFill="1" applyBorder="1" applyAlignment="1">
      <alignment horizontal="left" vertical="center"/>
    </xf>
    <xf numFmtId="3" fontId="13" fillId="0" borderId="24" xfId="1" applyNumberFormat="1" applyFont="1" applyFill="1" applyBorder="1" applyAlignment="1">
      <alignment horizontal="right" vertical="center"/>
    </xf>
    <xf numFmtId="9" fontId="13" fillId="0" borderId="24" xfId="1" applyNumberFormat="1" applyFont="1" applyFill="1" applyBorder="1" applyAlignment="1">
      <alignment horizontal="right" vertical="center"/>
    </xf>
    <xf numFmtId="3" fontId="13" fillId="0" borderId="9" xfId="1" applyNumberFormat="1" applyFont="1" applyFill="1" applyBorder="1" applyAlignment="1">
      <alignment horizontal="right" vertical="center"/>
    </xf>
    <xf numFmtId="0" fontId="15" fillId="0" borderId="23" xfId="1" applyFont="1" applyFill="1" applyBorder="1" applyAlignment="1">
      <alignment horizontal="center" vertical="center"/>
    </xf>
    <xf numFmtId="0" fontId="15" fillId="0" borderId="24" xfId="1" applyFont="1" applyFill="1" applyBorder="1" applyAlignment="1">
      <alignment horizontal="left" vertical="center"/>
    </xf>
    <xf numFmtId="3" fontId="15" fillId="0" borderId="24" xfId="1" applyNumberFormat="1" applyFont="1" applyFill="1" applyBorder="1" applyAlignment="1">
      <alignment horizontal="right" vertical="center"/>
    </xf>
    <xf numFmtId="9" fontId="15" fillId="0" borderId="24" xfId="1" applyNumberFormat="1" applyFont="1" applyFill="1" applyBorder="1" applyAlignment="1">
      <alignment horizontal="right" vertical="center"/>
    </xf>
    <xf numFmtId="3" fontId="15" fillId="0" borderId="9" xfId="1" applyNumberFormat="1" applyFont="1" applyFill="1" applyBorder="1" applyAlignment="1">
      <alignment horizontal="right" vertical="center"/>
    </xf>
    <xf numFmtId="3" fontId="16" fillId="0" borderId="1" xfId="1" applyNumberFormat="1" applyFont="1" applyFill="1"/>
    <xf numFmtId="3" fontId="18" fillId="0" borderId="26" xfId="1" applyNumberFormat="1" applyFont="1" applyFill="1" applyBorder="1" applyAlignment="1">
      <alignment horizontal="center" vertical="center"/>
    </xf>
    <xf numFmtId="3" fontId="18" fillId="0" borderId="27" xfId="1" applyNumberFormat="1" applyFont="1" applyFill="1" applyBorder="1" applyAlignment="1">
      <alignment horizontal="center" vertical="center"/>
    </xf>
    <xf numFmtId="0" fontId="18" fillId="0" borderId="29" xfId="1" applyFont="1" applyFill="1" applyBorder="1" applyAlignment="1">
      <alignment horizontal="center" vertical="center"/>
    </xf>
    <xf numFmtId="0" fontId="17" fillId="0" borderId="20" xfId="1" applyFont="1" applyFill="1" applyBorder="1" applyAlignment="1">
      <alignment horizontal="center" vertical="center"/>
    </xf>
    <xf numFmtId="0" fontId="17" fillId="0" borderId="21" xfId="1" applyFont="1" applyFill="1" applyBorder="1" applyAlignment="1">
      <alignment horizontal="center" vertical="center"/>
    </xf>
    <xf numFmtId="3" fontId="18" fillId="0" borderId="17" xfId="1" applyNumberFormat="1" applyFont="1" applyFill="1" applyBorder="1" applyAlignment="1">
      <alignment horizontal="center" vertical="center"/>
    </xf>
    <xf numFmtId="3" fontId="18" fillId="0" borderId="18" xfId="1" applyNumberFormat="1" applyFont="1" applyFill="1" applyBorder="1" applyAlignment="1">
      <alignment horizontal="center" vertical="center"/>
    </xf>
    <xf numFmtId="3" fontId="18" fillId="0" borderId="22" xfId="1" applyNumberFormat="1" applyFont="1" applyFill="1" applyBorder="1" applyAlignment="1">
      <alignment horizontal="center" vertical="center"/>
    </xf>
    <xf numFmtId="0" fontId="18" fillId="0" borderId="19" xfId="1" applyFont="1" applyFill="1" applyBorder="1" applyAlignment="1">
      <alignment horizontal="center" vertical="center"/>
    </xf>
    <xf numFmtId="0" fontId="15" fillId="0" borderId="24" xfId="1" applyFont="1" applyFill="1" applyBorder="1" applyAlignment="1">
      <alignment horizontal="left" vertical="center" wrapText="1"/>
    </xf>
    <xf numFmtId="0" fontId="2" fillId="4" borderId="1" xfId="1" applyFont="1" applyAlignment="1">
      <alignment horizontal="center" vertical="top"/>
    </xf>
    <xf numFmtId="0" fontId="3" fillId="4" borderId="1" xfId="1" applyFont="1" applyAlignment="1">
      <alignment horizontal="left" vertical="center"/>
    </xf>
    <xf numFmtId="0" fontId="4" fillId="2" borderId="2" xfId="1" applyFont="1" applyFill="1" applyBorder="1" applyAlignment="1">
      <alignment horizontal="left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left" vertical="center"/>
    </xf>
    <xf numFmtId="0" fontId="4" fillId="2" borderId="4" xfId="1" applyFont="1" applyFill="1" applyBorder="1" applyAlignment="1">
      <alignment horizontal="center" vertical="center"/>
    </xf>
    <xf numFmtId="0" fontId="6" fillId="4" borderId="31" xfId="1" applyFont="1" applyBorder="1" applyAlignment="1">
      <alignment horizontal="center" vertical="center"/>
    </xf>
    <xf numFmtId="0" fontId="6" fillId="4" borderId="25" xfId="1" applyFont="1" applyBorder="1" applyAlignment="1">
      <alignment horizontal="center" vertical="center"/>
    </xf>
    <xf numFmtId="0" fontId="1" fillId="4" borderId="30" xfId="1" applyFont="1" applyBorder="1" applyAlignment="1">
      <alignment horizontal="left" vertical="top"/>
    </xf>
    <xf numFmtId="0" fontId="4" fillId="2" borderId="6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left" vertical="center"/>
    </xf>
    <xf numFmtId="0" fontId="4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  <xf numFmtId="0" fontId="15" fillId="2" borderId="40" xfId="1" applyFont="1" applyFill="1" applyBorder="1" applyAlignment="1">
      <alignment horizontal="center" vertical="center" wrapText="1"/>
    </xf>
    <xf numFmtId="0" fontId="15" fillId="2" borderId="13" xfId="1" applyFont="1" applyFill="1" applyBorder="1" applyAlignment="1">
      <alignment horizontal="center" vertical="center" wrapText="1"/>
    </xf>
    <xf numFmtId="0" fontId="15" fillId="2" borderId="38" xfId="1" applyFont="1" applyFill="1" applyBorder="1" applyAlignment="1">
      <alignment horizontal="center" vertical="center" wrapText="1"/>
    </xf>
    <xf numFmtId="0" fontId="15" fillId="2" borderId="39" xfId="1" applyFont="1" applyFill="1" applyBorder="1" applyAlignment="1">
      <alignment horizontal="center" vertical="center" wrapText="1"/>
    </xf>
    <xf numFmtId="0" fontId="18" fillId="4" borderId="25" xfId="1" applyFont="1" applyBorder="1" applyAlignment="1">
      <alignment horizontal="center" vertical="center"/>
    </xf>
    <xf numFmtId="0" fontId="14" fillId="4" borderId="30" xfId="1" applyFont="1" applyBorder="1" applyAlignment="1">
      <alignment horizontal="left" vertical="top"/>
    </xf>
    <xf numFmtId="0" fontId="20" fillId="4" borderId="1" xfId="1" applyFont="1" applyAlignment="1">
      <alignment horizontal="center" vertical="center"/>
    </xf>
    <xf numFmtId="0" fontId="15" fillId="4" borderId="1" xfId="1" applyFont="1" applyAlignment="1">
      <alignment horizontal="left" vertical="center"/>
    </xf>
    <xf numFmtId="0" fontId="15" fillId="2" borderId="6" xfId="1" applyFont="1" applyFill="1" applyBorder="1" applyAlignment="1">
      <alignment horizontal="center" vertical="center"/>
    </xf>
    <xf numFmtId="0" fontId="15" fillId="2" borderId="6" xfId="1" applyFont="1" applyFill="1" applyBorder="1" applyAlignment="1">
      <alignment horizontal="left" vertical="center"/>
    </xf>
    <xf numFmtId="0" fontId="15" fillId="2" borderId="7" xfId="1" applyFont="1" applyFill="1" applyBorder="1" applyAlignment="1">
      <alignment horizontal="center" vertical="center"/>
    </xf>
    <xf numFmtId="0" fontId="15" fillId="2" borderId="8" xfId="1" applyFont="1" applyFill="1" applyBorder="1" applyAlignment="1">
      <alignment horizontal="center" vertical="center"/>
    </xf>
    <xf numFmtId="0" fontId="15" fillId="2" borderId="35" xfId="1" applyFont="1" applyFill="1" applyBorder="1" applyAlignment="1">
      <alignment horizontal="center" vertical="center"/>
    </xf>
    <xf numFmtId="0" fontId="15" fillId="2" borderId="36" xfId="1" applyFont="1" applyFill="1" applyBorder="1" applyAlignment="1">
      <alignment horizontal="center" vertical="center"/>
    </xf>
    <xf numFmtId="0" fontId="15" fillId="2" borderId="37" xfId="1" applyFont="1" applyFill="1" applyBorder="1" applyAlignment="1">
      <alignment horizontal="center" vertical="center"/>
    </xf>
    <xf numFmtId="0" fontId="15" fillId="2" borderId="33" xfId="1" applyFont="1" applyFill="1" applyBorder="1" applyAlignment="1">
      <alignment horizontal="center" vertical="center"/>
    </xf>
    <xf numFmtId="0" fontId="15" fillId="2" borderId="34" xfId="1" applyFont="1" applyFill="1" applyBorder="1" applyAlignment="1">
      <alignment horizontal="center" vertical="center"/>
    </xf>
    <xf numFmtId="0" fontId="22" fillId="4" borderId="1" xfId="1" applyFont="1" applyAlignment="1">
      <alignment horizontal="center" vertical="top"/>
    </xf>
    <xf numFmtId="0" fontId="21" fillId="4" borderId="1" xfId="1" applyFont="1" applyAlignment="1">
      <alignment horizontal="left" vertical="center"/>
    </xf>
    <xf numFmtId="0" fontId="15" fillId="2" borderId="2" xfId="1" applyFont="1" applyFill="1" applyBorder="1" applyAlignment="1">
      <alignment horizontal="left" vertical="center"/>
    </xf>
    <xf numFmtId="0" fontId="15" fillId="2" borderId="3" xfId="1" applyFont="1" applyFill="1" applyBorder="1" applyAlignment="1">
      <alignment horizontal="center" vertical="center"/>
    </xf>
    <xf numFmtId="0" fontId="15" fillId="2" borderId="3" xfId="1" applyFont="1" applyFill="1" applyBorder="1" applyAlignment="1">
      <alignment horizontal="left" vertical="center"/>
    </xf>
    <xf numFmtId="0" fontId="15" fillId="2" borderId="4" xfId="1" applyFont="1" applyFill="1" applyBorder="1" applyAlignment="1">
      <alignment horizontal="center" vertical="center"/>
    </xf>
    <xf numFmtId="0" fontId="18" fillId="4" borderId="31" xfId="1" applyFont="1" applyBorder="1" applyAlignment="1">
      <alignment horizontal="center" vertical="center"/>
    </xf>
    <xf numFmtId="0" fontId="18" fillId="0" borderId="25" xfId="1" applyFont="1" applyFill="1" applyBorder="1" applyAlignment="1">
      <alignment horizontal="center" vertical="center"/>
    </xf>
    <xf numFmtId="0" fontId="15" fillId="2" borderId="9" xfId="1" applyFont="1" applyFill="1" applyBorder="1" applyAlignment="1">
      <alignment horizontal="center" vertical="center"/>
    </xf>
    <xf numFmtId="0" fontId="15" fillId="2" borderId="10" xfId="1" applyFont="1" applyFill="1" applyBorder="1" applyAlignment="1">
      <alignment horizontal="center" vertical="center"/>
    </xf>
    <xf numFmtId="0" fontId="15" fillId="2" borderId="11" xfId="1" applyFont="1" applyFill="1" applyBorder="1" applyAlignment="1">
      <alignment horizontal="center" vertical="center" wrapText="1"/>
    </xf>
    <xf numFmtId="0" fontId="15" fillId="2" borderId="9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C2:P103"/>
  <sheetViews>
    <sheetView zoomScale="130" zoomScaleNormal="130" workbookViewId="0">
      <selection activeCell="Q8" sqref="Q8"/>
    </sheetView>
  </sheetViews>
  <sheetFormatPr defaultColWidth="9" defaultRowHeight="12" customHeight="1"/>
  <cols>
    <col min="1" max="1" width="3.375" style="1" customWidth="1"/>
    <col min="2" max="2" width="4.75" style="1" customWidth="1"/>
    <col min="3" max="3" width="16.375" style="1" customWidth="1"/>
    <col min="4" max="4" width="36.25" style="1" customWidth="1"/>
    <col min="5" max="5" width="11.125" style="1" customWidth="1"/>
    <col min="6" max="6" width="7.375" style="1" customWidth="1"/>
    <col min="7" max="7" width="11.375" style="1" customWidth="1"/>
    <col min="8" max="8" width="7" style="1" customWidth="1"/>
    <col min="9" max="9" width="10.75" style="1" customWidth="1"/>
    <col min="10" max="10" width="9.375" style="1" customWidth="1"/>
    <col min="11" max="11" width="10.375" style="1" customWidth="1"/>
    <col min="12" max="12" width="11.625" style="1" customWidth="1"/>
    <col min="13" max="13" width="7.75" style="1" customWidth="1"/>
    <col min="14" max="14" width="9.125" style="1" customWidth="1"/>
    <col min="15" max="15" width="7.875" style="1" customWidth="1"/>
    <col min="16" max="16" width="5.625" style="1" customWidth="1"/>
    <col min="17" max="16384" width="9" style="1"/>
  </cols>
  <sheetData>
    <row r="2" spans="3:15" ht="17.25" customHeight="1">
      <c r="C2" s="136" t="s">
        <v>0</v>
      </c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</row>
    <row r="3" spans="3:15" ht="18" customHeight="1" thickBot="1">
      <c r="C3" s="137" t="s">
        <v>1</v>
      </c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</row>
    <row r="4" spans="3:15" ht="12" customHeight="1" thickTop="1" thickBot="1">
      <c r="C4" s="138" t="s">
        <v>2</v>
      </c>
      <c r="D4" s="139" t="s">
        <v>3</v>
      </c>
      <c r="E4" s="139"/>
      <c r="F4" s="139"/>
      <c r="G4" s="140" t="s">
        <v>4</v>
      </c>
      <c r="H4" s="140"/>
      <c r="I4" s="141" t="s">
        <v>5</v>
      </c>
      <c r="J4" s="141"/>
      <c r="K4" s="141"/>
      <c r="L4" s="141"/>
      <c r="M4" s="141"/>
      <c r="N4" s="141"/>
      <c r="O4" s="141"/>
    </row>
    <row r="5" spans="3:15" ht="12" customHeight="1" thickTop="1">
      <c r="C5" s="138"/>
      <c r="D5" s="139"/>
      <c r="E5" s="139"/>
      <c r="F5" s="139"/>
      <c r="G5" s="140"/>
      <c r="H5" s="140"/>
      <c r="I5" s="141"/>
      <c r="J5" s="141"/>
      <c r="K5" s="141"/>
      <c r="L5" s="141"/>
      <c r="M5" s="141"/>
      <c r="N5" s="141"/>
      <c r="O5" s="141"/>
    </row>
    <row r="6" spans="3:15" ht="12" customHeight="1">
      <c r="C6" s="2" t="s">
        <v>6</v>
      </c>
      <c r="D6" s="145" t="s">
        <v>74</v>
      </c>
      <c r="E6" s="145"/>
      <c r="F6" s="145"/>
      <c r="G6" s="146" t="s">
        <v>7</v>
      </c>
      <c r="H6" s="146"/>
      <c r="I6" s="147" t="s">
        <v>75</v>
      </c>
      <c r="J6" s="147"/>
      <c r="K6" s="147"/>
      <c r="L6" s="147"/>
      <c r="M6" s="147"/>
      <c r="N6" s="147"/>
      <c r="O6" s="147"/>
    </row>
    <row r="7" spans="3:15" ht="12" customHeight="1" thickBot="1">
      <c r="C7" s="148" t="s">
        <v>8</v>
      </c>
      <c r="D7" s="148"/>
      <c r="E7" s="149" t="s">
        <v>9</v>
      </c>
      <c r="F7" s="149"/>
      <c r="G7" s="149"/>
      <c r="H7" s="149"/>
      <c r="I7" s="149"/>
      <c r="J7" s="149"/>
      <c r="K7" s="149"/>
      <c r="L7" s="149"/>
      <c r="M7" s="149"/>
      <c r="N7" s="149"/>
      <c r="O7" s="149"/>
    </row>
    <row r="8" spans="3:15" ht="12" customHeight="1" thickTop="1" thickBot="1">
      <c r="C8" s="148"/>
      <c r="D8" s="148"/>
      <c r="E8" s="150" t="s">
        <v>10</v>
      </c>
      <c r="F8" s="150">
        <v>2023</v>
      </c>
      <c r="G8" s="150" t="s">
        <v>11</v>
      </c>
      <c r="H8" s="150"/>
      <c r="I8" s="150" t="s">
        <v>11</v>
      </c>
      <c r="J8" s="150"/>
      <c r="K8" s="3" t="s">
        <v>11</v>
      </c>
      <c r="L8" s="150" t="s">
        <v>11</v>
      </c>
      <c r="M8" s="150"/>
      <c r="N8" s="151" t="s">
        <v>12</v>
      </c>
      <c r="O8" s="152" t="s">
        <v>13</v>
      </c>
    </row>
    <row r="9" spans="3:15" ht="44.25" customHeight="1" thickTop="1" thickBot="1">
      <c r="C9" s="148"/>
      <c r="D9" s="148"/>
      <c r="E9" s="4" t="s">
        <v>14</v>
      </c>
      <c r="F9" s="5" t="s">
        <v>15</v>
      </c>
      <c r="G9" s="5" t="s">
        <v>16</v>
      </c>
      <c r="H9" s="5" t="s">
        <v>15</v>
      </c>
      <c r="I9" s="5" t="s">
        <v>17</v>
      </c>
      <c r="J9" s="5" t="s">
        <v>15</v>
      </c>
      <c r="K9" s="5" t="s">
        <v>18</v>
      </c>
      <c r="L9" s="5" t="s">
        <v>19</v>
      </c>
      <c r="M9" s="6" t="s">
        <v>15</v>
      </c>
      <c r="N9" s="151"/>
      <c r="O9" s="152"/>
    </row>
    <row r="10" spans="3:15" ht="12" customHeight="1" thickTop="1" thickBot="1">
      <c r="C10" s="148"/>
      <c r="D10" s="148"/>
      <c r="E10" s="7" t="s">
        <v>20</v>
      </c>
      <c r="F10" s="7" t="s">
        <v>21</v>
      </c>
      <c r="G10" s="7" t="s">
        <v>22</v>
      </c>
      <c r="H10" s="7" t="s">
        <v>23</v>
      </c>
      <c r="I10" s="7" t="s">
        <v>24</v>
      </c>
      <c r="J10" s="7" t="s">
        <v>25</v>
      </c>
      <c r="K10" s="7" t="s">
        <v>26</v>
      </c>
      <c r="L10" s="7" t="s">
        <v>27</v>
      </c>
      <c r="M10" s="7" t="s">
        <v>28</v>
      </c>
      <c r="N10" s="7" t="s">
        <v>29</v>
      </c>
      <c r="O10" s="8" t="s">
        <v>30</v>
      </c>
    </row>
    <row r="11" spans="3:15" ht="12" customHeight="1" thickTop="1">
      <c r="C11" s="142" t="s">
        <v>68</v>
      </c>
      <c r="D11" s="142"/>
      <c r="E11" s="9"/>
      <c r="F11" s="10"/>
      <c r="G11" s="9"/>
      <c r="H11" s="10"/>
      <c r="I11" s="9"/>
      <c r="J11" s="10"/>
      <c r="K11" s="11"/>
      <c r="L11" s="9"/>
      <c r="M11" s="10"/>
      <c r="N11" s="9"/>
      <c r="O11" s="12"/>
    </row>
    <row r="12" spans="3:15" ht="12" customHeight="1">
      <c r="C12" s="13" t="s">
        <v>31</v>
      </c>
      <c r="D12" s="14" t="s">
        <v>32</v>
      </c>
      <c r="E12" s="9"/>
      <c r="F12" s="10"/>
      <c r="G12" s="9"/>
      <c r="H12" s="10"/>
      <c r="I12" s="9"/>
      <c r="J12" s="10"/>
      <c r="K12" s="15"/>
      <c r="L12" s="9"/>
      <c r="M12" s="10"/>
      <c r="N12" s="9"/>
      <c r="O12" s="12"/>
    </row>
    <row r="13" spans="3:15" ht="12" customHeight="1">
      <c r="C13" s="16" t="s">
        <v>33</v>
      </c>
      <c r="D13" s="17" t="s">
        <v>34</v>
      </c>
      <c r="E13" s="18">
        <v>19593948685.73</v>
      </c>
      <c r="F13" s="85">
        <f>E13/$E$28</f>
        <v>0.73809300523923871</v>
      </c>
      <c r="G13" s="19">
        <v>19558010000</v>
      </c>
      <c r="H13" s="85">
        <f>G13/$G$28</f>
        <v>0.72409191171829135</v>
      </c>
      <c r="I13" s="19">
        <v>22514737338</v>
      </c>
      <c r="J13" s="85">
        <f>I13/$I$28</f>
        <v>0.74287832798152054</v>
      </c>
      <c r="K13" s="19">
        <v>2956727338</v>
      </c>
      <c r="L13" s="18">
        <v>22513682689.720001</v>
      </c>
      <c r="M13" s="85">
        <f>L13/$L$28</f>
        <v>0.74681128148623022</v>
      </c>
      <c r="N13" s="19">
        <v>1054648.28</v>
      </c>
      <c r="O13" s="20">
        <v>100</v>
      </c>
    </row>
    <row r="14" spans="3:15" ht="12" customHeight="1">
      <c r="C14" s="16" t="s">
        <v>35</v>
      </c>
      <c r="D14" s="17" t="s">
        <v>36</v>
      </c>
      <c r="E14" s="18">
        <v>3303872019</v>
      </c>
      <c r="F14" s="85">
        <f t="shared" ref="F14:F28" si="0">E14/$E$28</f>
        <v>0.12445499712906333</v>
      </c>
      <c r="G14" s="19">
        <v>3396324000</v>
      </c>
      <c r="H14" s="85">
        <f t="shared" ref="H14:H28" si="1">G14/$G$28</f>
        <v>0.12574135804075742</v>
      </c>
      <c r="I14" s="19">
        <v>3711662605</v>
      </c>
      <c r="J14" s="85">
        <f t="shared" ref="J14:J28" si="2">I14/$I$28</f>
        <v>0.12246706095834334</v>
      </c>
      <c r="K14" s="19">
        <v>315338605</v>
      </c>
      <c r="L14" s="18">
        <v>3700737382.5</v>
      </c>
      <c r="M14" s="85">
        <f t="shared" ref="M14:M26" si="3">L14/$L$28</f>
        <v>0.12275878918426715</v>
      </c>
      <c r="N14" s="19">
        <v>10925222.5</v>
      </c>
      <c r="O14" s="20">
        <v>99.7</v>
      </c>
    </row>
    <row r="15" spans="3:15" ht="12" customHeight="1">
      <c r="C15" s="16" t="s">
        <v>37</v>
      </c>
      <c r="D15" s="17" t="s">
        <v>38</v>
      </c>
      <c r="E15" s="18">
        <v>1474952343.78</v>
      </c>
      <c r="F15" s="85">
        <f t="shared" si="0"/>
        <v>5.5560623612232338E-2</v>
      </c>
      <c r="G15" s="19">
        <v>1719063000</v>
      </c>
      <c r="H15" s="85">
        <f t="shared" si="1"/>
        <v>6.3644492156113064E-2</v>
      </c>
      <c r="I15" s="19">
        <v>1718821240</v>
      </c>
      <c r="J15" s="85">
        <f t="shared" si="2"/>
        <v>5.6712855659889726E-2</v>
      </c>
      <c r="K15" s="19">
        <v>-241760</v>
      </c>
      <c r="L15" s="18">
        <v>1601913682.8399999</v>
      </c>
      <c r="M15" s="85">
        <f t="shared" si="3"/>
        <v>5.3137784111096278E-2</v>
      </c>
      <c r="N15" s="19">
        <v>116907557.16</v>
      </c>
      <c r="O15" s="20">
        <v>93.2</v>
      </c>
    </row>
    <row r="16" spans="3:15" ht="12" customHeight="1">
      <c r="C16" s="16" t="s">
        <v>39</v>
      </c>
      <c r="D16" s="17" t="s">
        <v>40</v>
      </c>
      <c r="E16" s="18">
        <v>0</v>
      </c>
      <c r="F16" s="85">
        <f t="shared" si="0"/>
        <v>0</v>
      </c>
      <c r="G16" s="19">
        <v>0</v>
      </c>
      <c r="H16" s="85">
        <f t="shared" si="1"/>
        <v>0</v>
      </c>
      <c r="I16" s="19">
        <v>0</v>
      </c>
      <c r="J16" s="85">
        <f t="shared" si="2"/>
        <v>0</v>
      </c>
      <c r="K16" s="19">
        <v>0</v>
      </c>
      <c r="L16" s="18">
        <v>0</v>
      </c>
      <c r="M16" s="85">
        <f t="shared" si="3"/>
        <v>0</v>
      </c>
      <c r="N16" s="19">
        <v>0</v>
      </c>
      <c r="O16" s="20">
        <v>0</v>
      </c>
    </row>
    <row r="17" spans="3:15" ht="12" customHeight="1">
      <c r="C17" s="16" t="s">
        <v>41</v>
      </c>
      <c r="D17" s="17" t="s">
        <v>42</v>
      </c>
      <c r="E17" s="18">
        <v>0</v>
      </c>
      <c r="F17" s="85">
        <f t="shared" si="0"/>
        <v>0</v>
      </c>
      <c r="G17" s="19">
        <v>0</v>
      </c>
      <c r="H17" s="85">
        <f t="shared" si="1"/>
        <v>0</v>
      </c>
      <c r="I17" s="19">
        <v>0</v>
      </c>
      <c r="J17" s="85">
        <f t="shared" si="2"/>
        <v>0</v>
      </c>
      <c r="K17" s="19">
        <v>0</v>
      </c>
      <c r="L17" s="18">
        <v>0</v>
      </c>
      <c r="M17" s="85">
        <f t="shared" si="3"/>
        <v>0</v>
      </c>
      <c r="N17" s="19">
        <v>0</v>
      </c>
      <c r="O17" s="20">
        <v>0</v>
      </c>
    </row>
    <row r="18" spans="3:15" ht="12" customHeight="1">
      <c r="C18" s="16" t="s">
        <v>43</v>
      </c>
      <c r="D18" s="17" t="s">
        <v>44</v>
      </c>
      <c r="E18" s="18">
        <v>1296623</v>
      </c>
      <c r="F18" s="85">
        <f t="shared" si="0"/>
        <v>4.8843057725741003E-5</v>
      </c>
      <c r="G18" s="19">
        <v>0</v>
      </c>
      <c r="H18" s="85">
        <f t="shared" si="1"/>
        <v>0</v>
      </c>
      <c r="I18" s="19">
        <v>110000</v>
      </c>
      <c r="J18" s="85">
        <f t="shared" si="2"/>
        <v>3.6294723252243905E-6</v>
      </c>
      <c r="K18" s="19">
        <v>110000</v>
      </c>
      <c r="L18" s="18">
        <v>101500</v>
      </c>
      <c r="M18" s="85">
        <f t="shared" si="3"/>
        <v>3.366901191401445E-6</v>
      </c>
      <c r="N18" s="19">
        <v>8500</v>
      </c>
      <c r="O18" s="20">
        <v>92.3</v>
      </c>
    </row>
    <row r="19" spans="3:15" ht="12" customHeight="1">
      <c r="C19" s="16" t="s">
        <v>45</v>
      </c>
      <c r="D19" s="17" t="s">
        <v>46</v>
      </c>
      <c r="E19" s="18">
        <v>1028412339.8200001</v>
      </c>
      <c r="F19" s="85">
        <f t="shared" si="0"/>
        <v>3.8739713301162049E-2</v>
      </c>
      <c r="G19" s="19">
        <v>800000000</v>
      </c>
      <c r="H19" s="85">
        <f t="shared" si="1"/>
        <v>2.9618224419285653E-2</v>
      </c>
      <c r="I19" s="19">
        <v>1086104759</v>
      </c>
      <c r="J19" s="85">
        <f t="shared" si="2"/>
        <v>3.5836246955318236E-2</v>
      </c>
      <c r="K19" s="19">
        <v>286104759</v>
      </c>
      <c r="L19" s="18">
        <v>1083862835</v>
      </c>
      <c r="M19" s="85">
        <f t="shared" si="3"/>
        <v>3.5953291334751211E-2</v>
      </c>
      <c r="N19" s="19">
        <v>2241924</v>
      </c>
      <c r="O19" s="20">
        <v>99.8</v>
      </c>
    </row>
    <row r="20" spans="3:15" ht="12" customHeight="1">
      <c r="C20" s="21"/>
      <c r="D20" s="22" t="s">
        <v>47</v>
      </c>
      <c r="E20" s="23">
        <v>25402482011.330002</v>
      </c>
      <c r="F20" s="86">
        <f t="shared" si="0"/>
        <v>0.95689718233942234</v>
      </c>
      <c r="G20" s="24">
        <v>25473397000</v>
      </c>
      <c r="H20" s="86">
        <f t="shared" si="1"/>
        <v>0.94309598633444747</v>
      </c>
      <c r="I20" s="24">
        <v>29031435942</v>
      </c>
      <c r="J20" s="86">
        <f t="shared" si="2"/>
        <v>0.95789812102739702</v>
      </c>
      <c r="K20" s="24">
        <v>3558038942</v>
      </c>
      <c r="L20" s="23">
        <v>28900298090.060001</v>
      </c>
      <c r="M20" s="86">
        <f>L20/$L$28</f>
        <v>0.95866451301753619</v>
      </c>
      <c r="N20" s="24">
        <v>131137851.94</v>
      </c>
      <c r="O20" s="25">
        <v>99.5</v>
      </c>
    </row>
    <row r="21" spans="3:15" ht="12" customHeight="1">
      <c r="C21" s="16" t="s">
        <v>48</v>
      </c>
      <c r="D21" s="17" t="s">
        <v>49</v>
      </c>
      <c r="E21" s="18">
        <v>0</v>
      </c>
      <c r="F21" s="85">
        <f t="shared" si="0"/>
        <v>0</v>
      </c>
      <c r="G21" s="19">
        <v>0</v>
      </c>
      <c r="H21" s="85">
        <f t="shared" si="1"/>
        <v>0</v>
      </c>
      <c r="I21" s="19">
        <v>0</v>
      </c>
      <c r="J21" s="85">
        <f t="shared" si="2"/>
        <v>0</v>
      </c>
      <c r="K21" s="19">
        <v>0</v>
      </c>
      <c r="L21" s="18">
        <v>0</v>
      </c>
      <c r="M21" s="85">
        <f t="shared" si="3"/>
        <v>0</v>
      </c>
      <c r="N21" s="19">
        <v>0</v>
      </c>
      <c r="O21" s="20">
        <v>0</v>
      </c>
    </row>
    <row r="22" spans="3:15" ht="12" customHeight="1">
      <c r="C22" s="16" t="s">
        <v>50</v>
      </c>
      <c r="D22" s="17" t="s">
        <v>51</v>
      </c>
      <c r="E22" s="18">
        <v>1144238451.5999999</v>
      </c>
      <c r="F22" s="85">
        <f t="shared" si="0"/>
        <v>4.3102817660577747E-2</v>
      </c>
      <c r="G22" s="19">
        <v>1537000000</v>
      </c>
      <c r="H22" s="85">
        <f t="shared" si="1"/>
        <v>5.6904013665552568E-2</v>
      </c>
      <c r="I22" s="19">
        <v>1276000000</v>
      </c>
      <c r="J22" s="85">
        <f t="shared" si="2"/>
        <v>4.2101878972602924E-2</v>
      </c>
      <c r="K22" s="19">
        <v>-261000000</v>
      </c>
      <c r="L22" s="18">
        <v>1246116737.6800001</v>
      </c>
      <c r="M22" s="85">
        <f t="shared" si="3"/>
        <v>4.1335486982463782E-2</v>
      </c>
      <c r="N22" s="19">
        <v>29883262.32</v>
      </c>
      <c r="O22" s="20">
        <v>97.7</v>
      </c>
    </row>
    <row r="23" spans="3:15" ht="12" customHeight="1">
      <c r="C23" s="21"/>
      <c r="D23" s="22" t="s">
        <v>52</v>
      </c>
      <c r="E23" s="23">
        <v>1144238451.5999999</v>
      </c>
      <c r="F23" s="86">
        <f t="shared" si="0"/>
        <v>4.3102817660577747E-2</v>
      </c>
      <c r="G23" s="24">
        <v>1537000000</v>
      </c>
      <c r="H23" s="86">
        <f t="shared" si="1"/>
        <v>5.6904013665552568E-2</v>
      </c>
      <c r="I23" s="24">
        <v>1276000000</v>
      </c>
      <c r="J23" s="86">
        <f t="shared" si="2"/>
        <v>4.2101878972602924E-2</v>
      </c>
      <c r="K23" s="24">
        <v>-261000000</v>
      </c>
      <c r="L23" s="23">
        <v>1246116737.6800001</v>
      </c>
      <c r="M23" s="86">
        <f t="shared" si="3"/>
        <v>4.1335486982463782E-2</v>
      </c>
      <c r="N23" s="24">
        <v>29883262.32</v>
      </c>
      <c r="O23" s="25">
        <v>97.7</v>
      </c>
    </row>
    <row r="24" spans="3:15" ht="12" customHeight="1">
      <c r="C24" s="16" t="s">
        <v>48</v>
      </c>
      <c r="D24" s="17" t="s">
        <v>49</v>
      </c>
      <c r="E24" s="18">
        <v>0</v>
      </c>
      <c r="F24" s="85">
        <f t="shared" si="0"/>
        <v>0</v>
      </c>
      <c r="G24" s="19">
        <v>0</v>
      </c>
      <c r="H24" s="85">
        <f t="shared" si="1"/>
        <v>0</v>
      </c>
      <c r="I24" s="19">
        <v>0</v>
      </c>
      <c r="J24" s="85">
        <f t="shared" si="2"/>
        <v>0</v>
      </c>
      <c r="K24" s="19">
        <v>0</v>
      </c>
      <c r="L24" s="18">
        <v>0</v>
      </c>
      <c r="M24" s="85">
        <f t="shared" si="3"/>
        <v>0</v>
      </c>
      <c r="N24" s="19">
        <v>0</v>
      </c>
      <c r="O24" s="20">
        <v>0</v>
      </c>
    </row>
    <row r="25" spans="3:15" ht="12" customHeight="1">
      <c r="C25" s="16" t="s">
        <v>50</v>
      </c>
      <c r="D25" s="17" t="s">
        <v>51</v>
      </c>
      <c r="E25" s="18">
        <v>0</v>
      </c>
      <c r="F25" s="85">
        <f t="shared" si="0"/>
        <v>0</v>
      </c>
      <c r="G25" s="19">
        <v>0</v>
      </c>
      <c r="H25" s="85">
        <f t="shared" si="1"/>
        <v>0</v>
      </c>
      <c r="I25" s="19">
        <v>0</v>
      </c>
      <c r="J25" s="85">
        <f t="shared" si="2"/>
        <v>0</v>
      </c>
      <c r="K25" s="19">
        <v>0</v>
      </c>
      <c r="L25" s="18">
        <v>0</v>
      </c>
      <c r="M25" s="85">
        <f t="shared" si="3"/>
        <v>0</v>
      </c>
      <c r="N25" s="19">
        <v>0</v>
      </c>
      <c r="O25" s="20">
        <v>0</v>
      </c>
    </row>
    <row r="26" spans="3:15" ht="12" customHeight="1">
      <c r="C26" s="21"/>
      <c r="D26" s="22" t="s">
        <v>53</v>
      </c>
      <c r="E26" s="23">
        <v>0</v>
      </c>
      <c r="F26" s="86">
        <f t="shared" si="0"/>
        <v>0</v>
      </c>
      <c r="G26" s="24">
        <v>0</v>
      </c>
      <c r="H26" s="86">
        <f t="shared" si="1"/>
        <v>0</v>
      </c>
      <c r="I26" s="24">
        <v>0</v>
      </c>
      <c r="J26" s="86">
        <f t="shared" si="2"/>
        <v>0</v>
      </c>
      <c r="K26" s="24">
        <v>0</v>
      </c>
      <c r="L26" s="23">
        <v>0</v>
      </c>
      <c r="M26" s="86">
        <f t="shared" si="3"/>
        <v>0</v>
      </c>
      <c r="N26" s="24">
        <v>0</v>
      </c>
      <c r="O26" s="25">
        <v>0</v>
      </c>
    </row>
    <row r="27" spans="3:15" ht="12" customHeight="1">
      <c r="C27" s="26"/>
      <c r="D27" s="27" t="s">
        <v>54</v>
      </c>
      <c r="E27" s="28">
        <v>1144238451.5999999</v>
      </c>
      <c r="F27" s="87">
        <f t="shared" si="0"/>
        <v>4.3102817660577747E-2</v>
      </c>
      <c r="G27" s="29">
        <v>1537000000</v>
      </c>
      <c r="H27" s="87">
        <f t="shared" si="1"/>
        <v>5.6904013665552568E-2</v>
      </c>
      <c r="I27" s="29">
        <v>1276000000</v>
      </c>
      <c r="J27" s="87">
        <f t="shared" si="2"/>
        <v>4.2101878972602924E-2</v>
      </c>
      <c r="K27" s="29">
        <v>-261000000</v>
      </c>
      <c r="L27" s="28">
        <v>1246116737.6800001</v>
      </c>
      <c r="M27" s="87">
        <f>L27/$L$28</f>
        <v>4.1335486982463782E-2</v>
      </c>
      <c r="N27" s="29">
        <v>29883262.32</v>
      </c>
      <c r="O27" s="30">
        <v>97.7</v>
      </c>
    </row>
    <row r="28" spans="3:15" ht="12" customHeight="1">
      <c r="C28" s="26"/>
      <c r="D28" s="27" t="s">
        <v>55</v>
      </c>
      <c r="E28" s="28">
        <v>26546720462.93</v>
      </c>
      <c r="F28" s="87">
        <f t="shared" si="0"/>
        <v>1</v>
      </c>
      <c r="G28" s="29">
        <v>27010397000</v>
      </c>
      <c r="H28" s="87">
        <f t="shared" si="1"/>
        <v>1</v>
      </c>
      <c r="I28" s="29">
        <v>30307435942</v>
      </c>
      <c r="J28" s="87">
        <f t="shared" si="2"/>
        <v>1</v>
      </c>
      <c r="K28" s="29">
        <v>3297038942</v>
      </c>
      <c r="L28" s="28">
        <v>30146414827.740002</v>
      </c>
      <c r="M28" s="87">
        <f>L28/$L$28</f>
        <v>1</v>
      </c>
      <c r="N28" s="29">
        <v>161021114.25999999</v>
      </c>
      <c r="O28" s="30">
        <v>99.5</v>
      </c>
    </row>
    <row r="29" spans="3:15" ht="12" customHeight="1">
      <c r="C29" s="21"/>
      <c r="D29" s="22" t="s">
        <v>56</v>
      </c>
      <c r="E29" s="23">
        <v>68742708.299999997</v>
      </c>
      <c r="F29" s="24"/>
      <c r="G29" s="24"/>
      <c r="H29" s="24"/>
      <c r="I29" s="24"/>
      <c r="J29" s="24"/>
      <c r="K29" s="24"/>
      <c r="L29" s="23">
        <v>41218340.109999999</v>
      </c>
      <c r="M29" s="24"/>
      <c r="N29" s="24"/>
      <c r="O29" s="25"/>
    </row>
    <row r="30" spans="3:15" ht="12" customHeight="1">
      <c r="C30" s="21"/>
      <c r="D30" s="22" t="s">
        <v>57</v>
      </c>
      <c r="E30" s="23">
        <v>0</v>
      </c>
      <c r="F30" s="24"/>
      <c r="G30" s="24"/>
      <c r="H30" s="24"/>
      <c r="I30" s="24"/>
      <c r="J30" s="24"/>
      <c r="K30" s="24"/>
      <c r="L30" s="23">
        <v>1538504</v>
      </c>
      <c r="M30" s="24"/>
      <c r="N30" s="24"/>
      <c r="O30" s="25"/>
    </row>
    <row r="31" spans="3:15" ht="12" customHeight="1" thickBot="1">
      <c r="C31" s="26"/>
      <c r="D31" s="27" t="s">
        <v>58</v>
      </c>
      <c r="E31" s="28">
        <v>26615463171.23</v>
      </c>
      <c r="F31" s="29"/>
      <c r="G31" s="29"/>
      <c r="H31" s="29"/>
      <c r="I31" s="29"/>
      <c r="J31" s="29"/>
      <c r="K31" s="29"/>
      <c r="L31" s="28">
        <v>30189171671.849998</v>
      </c>
      <c r="M31" s="29"/>
      <c r="N31" s="29"/>
      <c r="O31" s="30"/>
    </row>
    <row r="32" spans="3:15" ht="12" customHeight="1" thickTop="1">
      <c r="C32" s="143" t="s">
        <v>59</v>
      </c>
      <c r="D32" s="143"/>
      <c r="E32" s="31"/>
      <c r="F32" s="32"/>
      <c r="G32" s="31"/>
      <c r="H32" s="32"/>
      <c r="I32" s="31"/>
      <c r="J32" s="32"/>
      <c r="K32" s="33"/>
      <c r="L32" s="31"/>
      <c r="M32" s="32"/>
      <c r="N32" s="31"/>
      <c r="O32" s="34"/>
    </row>
    <row r="33" spans="3:16" ht="12" customHeight="1">
      <c r="C33" s="35" t="s">
        <v>60</v>
      </c>
      <c r="D33" s="14" t="s">
        <v>32</v>
      </c>
      <c r="E33" s="9"/>
      <c r="F33" s="10"/>
      <c r="G33" s="9"/>
      <c r="H33" s="10"/>
      <c r="I33" s="9"/>
      <c r="J33" s="10"/>
      <c r="K33" s="15"/>
      <c r="L33" s="9"/>
      <c r="M33" s="10"/>
      <c r="N33" s="9"/>
      <c r="O33" s="12"/>
    </row>
    <row r="34" spans="3:16" ht="12" customHeight="1">
      <c r="C34" s="16"/>
      <c r="D34" s="37" t="s">
        <v>61</v>
      </c>
      <c r="E34" s="28">
        <v>25402482011.330002</v>
      </c>
      <c r="F34" s="29">
        <v>95.7</v>
      </c>
      <c r="G34" s="29">
        <v>25473397000</v>
      </c>
      <c r="H34" s="29">
        <v>94.3</v>
      </c>
      <c r="I34" s="29">
        <v>29031435942</v>
      </c>
      <c r="J34" s="29">
        <v>95.8</v>
      </c>
      <c r="K34" s="29">
        <v>3558038942</v>
      </c>
      <c r="L34" s="28">
        <v>28900298090.060001</v>
      </c>
      <c r="M34" s="29">
        <v>95.9</v>
      </c>
      <c r="N34" s="29">
        <v>131137851.94</v>
      </c>
      <c r="O34" s="30">
        <v>99.5</v>
      </c>
    </row>
    <row r="35" spans="3:16" ht="12" customHeight="1">
      <c r="C35" s="16" t="s">
        <v>62</v>
      </c>
      <c r="D35" s="36" t="s">
        <v>69</v>
      </c>
      <c r="E35" s="18"/>
      <c r="F35" s="19"/>
      <c r="G35" s="19"/>
      <c r="H35" s="19"/>
      <c r="I35" s="19"/>
      <c r="J35" s="19"/>
      <c r="K35" s="19"/>
      <c r="L35" s="18"/>
      <c r="M35" s="19"/>
      <c r="N35" s="19"/>
      <c r="O35" s="20"/>
    </row>
    <row r="36" spans="3:16" ht="12" customHeight="1">
      <c r="C36" s="16" t="s">
        <v>76</v>
      </c>
      <c r="D36" s="36" t="s">
        <v>77</v>
      </c>
      <c r="E36" s="18">
        <v>22800974564.41</v>
      </c>
      <c r="F36" s="19">
        <v>85.9</v>
      </c>
      <c r="G36" s="19">
        <v>22675148000</v>
      </c>
      <c r="H36" s="19">
        <v>83.9</v>
      </c>
      <c r="I36" s="19">
        <v>26049648106</v>
      </c>
      <c r="J36" s="19">
        <v>86</v>
      </c>
      <c r="K36" s="19">
        <v>3374500106</v>
      </c>
      <c r="L36" s="18">
        <v>26030612869.380001</v>
      </c>
      <c r="M36" s="19">
        <v>86.3</v>
      </c>
      <c r="N36" s="19">
        <v>19035236.620000001</v>
      </c>
      <c r="O36" s="20">
        <v>99.9</v>
      </c>
    </row>
    <row r="37" spans="3:16" ht="12" customHeight="1">
      <c r="C37" s="94" t="s">
        <v>78</v>
      </c>
      <c r="D37" s="99" t="s">
        <v>79</v>
      </c>
      <c r="E37" s="100">
        <v>217121885</v>
      </c>
      <c r="F37" s="101">
        <v>0.8</v>
      </c>
      <c r="G37" s="101">
        <v>417600000</v>
      </c>
      <c r="H37" s="101">
        <v>1.5</v>
      </c>
      <c r="I37" s="101">
        <v>310392071</v>
      </c>
      <c r="J37" s="101">
        <v>1</v>
      </c>
      <c r="K37" s="101">
        <v>-107207929</v>
      </c>
      <c r="L37" s="100">
        <v>263115698.56</v>
      </c>
      <c r="M37" s="101">
        <v>0.9</v>
      </c>
      <c r="N37" s="101">
        <v>47276372.439999998</v>
      </c>
      <c r="O37" s="102">
        <v>84.8</v>
      </c>
    </row>
    <row r="38" spans="3:16" ht="12" customHeight="1">
      <c r="C38" s="94" t="s">
        <v>80</v>
      </c>
      <c r="D38" s="99" t="s">
        <v>81</v>
      </c>
      <c r="E38" s="100">
        <v>1167604742.96</v>
      </c>
      <c r="F38" s="101">
        <v>4.4000000000000004</v>
      </c>
      <c r="G38" s="101">
        <v>1152663000</v>
      </c>
      <c r="H38" s="101">
        <v>4.3</v>
      </c>
      <c r="I38" s="101">
        <v>1222393652</v>
      </c>
      <c r="J38" s="101">
        <v>4</v>
      </c>
      <c r="K38" s="101">
        <v>69730652</v>
      </c>
      <c r="L38" s="100">
        <v>1196533421.3699999</v>
      </c>
      <c r="M38" s="101">
        <v>4</v>
      </c>
      <c r="N38" s="101">
        <v>25860230.629999999</v>
      </c>
      <c r="O38" s="102">
        <v>97.9</v>
      </c>
    </row>
    <row r="39" spans="3:16" ht="12" customHeight="1">
      <c r="C39" s="94" t="s">
        <v>82</v>
      </c>
      <c r="D39" s="99" t="s">
        <v>83</v>
      </c>
      <c r="E39" s="100">
        <v>12535150</v>
      </c>
      <c r="F39" s="101">
        <v>0</v>
      </c>
      <c r="G39" s="101">
        <v>30000000</v>
      </c>
      <c r="H39" s="101">
        <v>0.1</v>
      </c>
      <c r="I39" s="101">
        <v>27490000</v>
      </c>
      <c r="J39" s="101">
        <v>0.1</v>
      </c>
      <c r="K39" s="101">
        <v>-2510000</v>
      </c>
      <c r="L39" s="100">
        <v>20153035</v>
      </c>
      <c r="M39" s="101">
        <v>0.1</v>
      </c>
      <c r="N39" s="101">
        <v>7336965</v>
      </c>
      <c r="O39" s="102">
        <v>73.3</v>
      </c>
    </row>
    <row r="40" spans="3:16" ht="12" customHeight="1">
      <c r="C40" s="94" t="s">
        <v>84</v>
      </c>
      <c r="D40" s="99" t="s">
        <v>85</v>
      </c>
      <c r="E40" s="100">
        <v>81585732</v>
      </c>
      <c r="F40" s="101">
        <v>0.3</v>
      </c>
      <c r="G40" s="101">
        <v>104700000</v>
      </c>
      <c r="H40" s="101">
        <v>0.4</v>
      </c>
      <c r="I40" s="101">
        <v>132204663</v>
      </c>
      <c r="J40" s="101">
        <v>0.4</v>
      </c>
      <c r="K40" s="101">
        <v>27504663</v>
      </c>
      <c r="L40" s="100">
        <v>129862539</v>
      </c>
      <c r="M40" s="101">
        <v>0.4</v>
      </c>
      <c r="N40" s="101">
        <v>2342124</v>
      </c>
      <c r="O40" s="102">
        <v>98.2</v>
      </c>
    </row>
    <row r="41" spans="3:16" ht="12" customHeight="1">
      <c r="C41" s="94" t="s">
        <v>86</v>
      </c>
      <c r="D41" s="99" t="s">
        <v>87</v>
      </c>
      <c r="E41" s="100">
        <v>989049249.12</v>
      </c>
      <c r="F41" s="101">
        <v>3.7</v>
      </c>
      <c r="G41" s="101">
        <v>800000000</v>
      </c>
      <c r="H41" s="101">
        <v>3</v>
      </c>
      <c r="I41" s="101">
        <v>1042305162</v>
      </c>
      <c r="J41" s="101">
        <v>3.4</v>
      </c>
      <c r="K41" s="101">
        <v>242305162</v>
      </c>
      <c r="L41" s="100">
        <v>1041249179</v>
      </c>
      <c r="M41" s="101">
        <v>3.5</v>
      </c>
      <c r="N41" s="101">
        <v>1055983</v>
      </c>
      <c r="O41" s="102">
        <v>99.9</v>
      </c>
    </row>
    <row r="42" spans="3:16" ht="12" customHeight="1">
      <c r="C42" s="94" t="s">
        <v>88</v>
      </c>
      <c r="D42" s="99" t="s">
        <v>89</v>
      </c>
      <c r="E42" s="100">
        <v>101225353.3</v>
      </c>
      <c r="F42" s="101">
        <v>0.4</v>
      </c>
      <c r="G42" s="101">
        <v>132136000</v>
      </c>
      <c r="H42" s="101">
        <v>0.5</v>
      </c>
      <c r="I42" s="101">
        <v>121234128</v>
      </c>
      <c r="J42" s="101">
        <v>0.4</v>
      </c>
      <c r="K42" s="101">
        <v>-10901872</v>
      </c>
      <c r="L42" s="100">
        <v>121164968</v>
      </c>
      <c r="M42" s="101">
        <v>0.4</v>
      </c>
      <c r="N42" s="101">
        <v>69160</v>
      </c>
      <c r="O42" s="102">
        <v>99.9</v>
      </c>
    </row>
    <row r="43" spans="3:16" ht="23.25" customHeight="1">
      <c r="C43" s="94" t="s">
        <v>90</v>
      </c>
      <c r="D43" s="99" t="s">
        <v>91</v>
      </c>
      <c r="E43" s="100">
        <v>32385334.539999999</v>
      </c>
      <c r="F43" s="101">
        <v>0.1</v>
      </c>
      <c r="G43" s="101">
        <v>41150000</v>
      </c>
      <c r="H43" s="101">
        <v>0.2</v>
      </c>
      <c r="I43" s="101">
        <v>40768160</v>
      </c>
      <c r="J43" s="101">
        <v>0.1</v>
      </c>
      <c r="K43" s="101">
        <v>-381840</v>
      </c>
      <c r="L43" s="100">
        <v>40764308.75</v>
      </c>
      <c r="M43" s="101">
        <v>0.1</v>
      </c>
      <c r="N43" s="101">
        <v>3851.25</v>
      </c>
      <c r="O43" s="102">
        <v>100</v>
      </c>
    </row>
    <row r="44" spans="3:16" ht="12" customHeight="1">
      <c r="C44" s="94" t="s">
        <v>92</v>
      </c>
      <c r="D44" s="99" t="s">
        <v>93</v>
      </c>
      <c r="E44" s="100">
        <v>0</v>
      </c>
      <c r="F44" s="101">
        <v>0</v>
      </c>
      <c r="G44" s="101">
        <v>120000000</v>
      </c>
      <c r="H44" s="101">
        <v>0.4</v>
      </c>
      <c r="I44" s="101">
        <v>85000000</v>
      </c>
      <c r="J44" s="101">
        <v>0.3</v>
      </c>
      <c r="K44" s="101">
        <v>-35000000</v>
      </c>
      <c r="L44" s="91">
        <v>56842071</v>
      </c>
      <c r="M44" s="101">
        <v>0.2</v>
      </c>
      <c r="N44" s="101">
        <v>28157929</v>
      </c>
      <c r="O44" s="102">
        <v>66.900000000000006</v>
      </c>
    </row>
    <row r="45" spans="3:16" ht="12" customHeight="1">
      <c r="C45" s="16"/>
      <c r="D45" s="37" t="s">
        <v>63</v>
      </c>
      <c r="E45" s="28">
        <v>1144238451.5999999</v>
      </c>
      <c r="F45" s="29">
        <v>4.3</v>
      </c>
      <c r="G45" s="29">
        <v>1537000000</v>
      </c>
      <c r="H45" s="29">
        <v>5.7</v>
      </c>
      <c r="I45" s="29">
        <v>1276000000</v>
      </c>
      <c r="J45" s="29">
        <v>4.2</v>
      </c>
      <c r="K45" s="29">
        <v>-261000000</v>
      </c>
      <c r="L45" s="28">
        <v>1246116737.6800001</v>
      </c>
      <c r="M45" s="29">
        <v>4.0999999999999996</v>
      </c>
      <c r="N45" s="29">
        <v>29883262.32</v>
      </c>
      <c r="O45" s="30">
        <v>97.7</v>
      </c>
    </row>
    <row r="46" spans="3:16" ht="12" customHeight="1">
      <c r="C46" s="16" t="s">
        <v>62</v>
      </c>
      <c r="D46" s="36" t="s">
        <v>69</v>
      </c>
      <c r="E46" s="18"/>
      <c r="F46" s="19"/>
      <c r="G46" s="19"/>
      <c r="H46" s="19"/>
      <c r="I46" s="19"/>
      <c r="J46" s="19"/>
      <c r="K46" s="19"/>
      <c r="L46" s="18"/>
      <c r="M46" s="19"/>
      <c r="N46" s="19"/>
      <c r="O46" s="20"/>
    </row>
    <row r="47" spans="3:16" ht="16.5" customHeight="1">
      <c r="C47" s="94" t="s">
        <v>94</v>
      </c>
      <c r="D47" s="99" t="s">
        <v>95</v>
      </c>
      <c r="E47" s="100">
        <v>10000000</v>
      </c>
      <c r="F47" s="101">
        <v>0</v>
      </c>
      <c r="G47" s="101">
        <v>0</v>
      </c>
      <c r="H47" s="101">
        <v>0</v>
      </c>
      <c r="I47" s="101">
        <v>0</v>
      </c>
      <c r="J47" s="101">
        <v>0</v>
      </c>
      <c r="K47" s="101">
        <v>0</v>
      </c>
      <c r="L47" s="100">
        <v>0</v>
      </c>
      <c r="M47" s="101">
        <v>0</v>
      </c>
      <c r="N47" s="101">
        <v>0</v>
      </c>
      <c r="O47" s="102">
        <v>0</v>
      </c>
      <c r="P47" s="103"/>
    </row>
    <row r="48" spans="3:16" ht="16.5" customHeight="1">
      <c r="C48" s="94" t="s">
        <v>96</v>
      </c>
      <c r="D48" s="99" t="s">
        <v>97</v>
      </c>
      <c r="E48" s="100">
        <v>7617482</v>
      </c>
      <c r="F48" s="101">
        <v>0</v>
      </c>
      <c r="G48" s="101">
        <v>0</v>
      </c>
      <c r="H48" s="101">
        <v>0</v>
      </c>
      <c r="I48" s="101">
        <v>1819040</v>
      </c>
      <c r="J48" s="101">
        <v>0</v>
      </c>
      <c r="K48" s="101">
        <v>1819040</v>
      </c>
      <c r="L48" s="100">
        <v>1819040</v>
      </c>
      <c r="M48" s="101">
        <v>0</v>
      </c>
      <c r="N48" s="101">
        <v>0</v>
      </c>
      <c r="O48" s="102">
        <v>100</v>
      </c>
      <c r="P48" s="103"/>
    </row>
    <row r="49" spans="3:16" ht="16.5" customHeight="1">
      <c r="C49" s="94" t="s">
        <v>98</v>
      </c>
      <c r="D49" s="99" t="s">
        <v>99</v>
      </c>
      <c r="E49" s="100">
        <v>0</v>
      </c>
      <c r="F49" s="101">
        <v>0</v>
      </c>
      <c r="G49" s="101">
        <v>101273410</v>
      </c>
      <c r="H49" s="101">
        <v>0.4</v>
      </c>
      <c r="I49" s="101">
        <v>62701800</v>
      </c>
      <c r="J49" s="101">
        <v>0.2</v>
      </c>
      <c r="K49" s="101">
        <v>-38571610</v>
      </c>
      <c r="L49" s="100">
        <v>62701800</v>
      </c>
      <c r="M49" s="101">
        <v>0.2</v>
      </c>
      <c r="N49" s="101">
        <v>0</v>
      </c>
      <c r="O49" s="102">
        <v>100</v>
      </c>
      <c r="P49" s="103"/>
    </row>
    <row r="50" spans="3:16" ht="16.5" customHeight="1">
      <c r="C50" s="94" t="s">
        <v>100</v>
      </c>
      <c r="D50" s="99" t="s">
        <v>101</v>
      </c>
      <c r="E50" s="100">
        <v>219871223</v>
      </c>
      <c r="F50" s="101">
        <v>0.8</v>
      </c>
      <c r="G50" s="101">
        <v>350000000</v>
      </c>
      <c r="H50" s="101">
        <v>1.3</v>
      </c>
      <c r="I50" s="101">
        <v>211254013</v>
      </c>
      <c r="J50" s="101">
        <v>0.7</v>
      </c>
      <c r="K50" s="101">
        <v>-138745987</v>
      </c>
      <c r="L50" s="100">
        <v>211254013</v>
      </c>
      <c r="M50" s="101">
        <v>0.7</v>
      </c>
      <c r="N50" s="101">
        <v>0</v>
      </c>
      <c r="O50" s="102">
        <v>100</v>
      </c>
      <c r="P50" s="103"/>
    </row>
    <row r="51" spans="3:16" ht="16.5" customHeight="1">
      <c r="C51" s="94" t="s">
        <v>102</v>
      </c>
      <c r="D51" s="99" t="s">
        <v>103</v>
      </c>
      <c r="E51" s="100">
        <v>77401256</v>
      </c>
      <c r="F51" s="101">
        <v>0.3</v>
      </c>
      <c r="G51" s="101">
        <v>0</v>
      </c>
      <c r="H51" s="101">
        <v>0</v>
      </c>
      <c r="I51" s="101">
        <v>0</v>
      </c>
      <c r="J51" s="101">
        <v>0</v>
      </c>
      <c r="K51" s="101">
        <v>0</v>
      </c>
      <c r="L51" s="100">
        <v>0</v>
      </c>
      <c r="M51" s="101">
        <v>0</v>
      </c>
      <c r="N51" s="101">
        <v>0</v>
      </c>
      <c r="O51" s="102">
        <v>0</v>
      </c>
      <c r="P51" s="103"/>
    </row>
    <row r="52" spans="3:16" ht="16.5" customHeight="1">
      <c r="C52" s="94" t="s">
        <v>104</v>
      </c>
      <c r="D52" s="99" t="s">
        <v>105</v>
      </c>
      <c r="E52" s="100">
        <v>11338788</v>
      </c>
      <c r="F52" s="101">
        <v>0</v>
      </c>
      <c r="G52" s="101">
        <v>0</v>
      </c>
      <c r="H52" s="101">
        <v>0</v>
      </c>
      <c r="I52" s="101">
        <v>0</v>
      </c>
      <c r="J52" s="101">
        <v>0</v>
      </c>
      <c r="K52" s="101">
        <v>0</v>
      </c>
      <c r="L52" s="100">
        <v>0</v>
      </c>
      <c r="M52" s="101">
        <v>0</v>
      </c>
      <c r="N52" s="101">
        <v>0</v>
      </c>
      <c r="O52" s="102">
        <v>0</v>
      </c>
      <c r="P52" s="103"/>
    </row>
    <row r="53" spans="3:16" ht="16.5" customHeight="1">
      <c r="C53" s="94" t="s">
        <v>106</v>
      </c>
      <c r="D53" s="99" t="s">
        <v>107</v>
      </c>
      <c r="E53" s="100">
        <v>36087986</v>
      </c>
      <c r="F53" s="101">
        <v>0.1</v>
      </c>
      <c r="G53" s="101">
        <v>0</v>
      </c>
      <c r="H53" s="101">
        <v>0</v>
      </c>
      <c r="I53" s="101">
        <v>0</v>
      </c>
      <c r="J53" s="101">
        <v>0</v>
      </c>
      <c r="K53" s="101">
        <v>0</v>
      </c>
      <c r="L53" s="100">
        <v>0</v>
      </c>
      <c r="M53" s="101">
        <v>0</v>
      </c>
      <c r="N53" s="101">
        <v>0</v>
      </c>
      <c r="O53" s="102">
        <v>0</v>
      </c>
      <c r="P53" s="103"/>
    </row>
    <row r="54" spans="3:16" ht="16.5" customHeight="1">
      <c r="C54" s="94" t="s">
        <v>108</v>
      </c>
      <c r="D54" s="99" t="s">
        <v>109</v>
      </c>
      <c r="E54" s="100">
        <v>44671583</v>
      </c>
      <c r="F54" s="101">
        <v>0.2</v>
      </c>
      <c r="G54" s="101">
        <v>0</v>
      </c>
      <c r="H54" s="101">
        <v>0</v>
      </c>
      <c r="I54" s="101">
        <v>0</v>
      </c>
      <c r="J54" s="101">
        <v>0</v>
      </c>
      <c r="K54" s="101">
        <v>0</v>
      </c>
      <c r="L54" s="100">
        <v>0</v>
      </c>
      <c r="M54" s="101">
        <v>0</v>
      </c>
      <c r="N54" s="101">
        <v>0</v>
      </c>
      <c r="O54" s="102">
        <v>0</v>
      </c>
      <c r="P54" s="103"/>
    </row>
    <row r="55" spans="3:16" ht="16.5" customHeight="1">
      <c r="C55" s="94" t="s">
        <v>110</v>
      </c>
      <c r="D55" s="99" t="s">
        <v>111</v>
      </c>
      <c r="E55" s="100">
        <v>55503844</v>
      </c>
      <c r="F55" s="101">
        <v>0.2</v>
      </c>
      <c r="G55" s="101">
        <v>0</v>
      </c>
      <c r="H55" s="101">
        <v>0</v>
      </c>
      <c r="I55" s="101">
        <v>0</v>
      </c>
      <c r="J55" s="101">
        <v>0</v>
      </c>
      <c r="K55" s="101">
        <v>0</v>
      </c>
      <c r="L55" s="100">
        <v>0</v>
      </c>
      <c r="M55" s="101">
        <v>0</v>
      </c>
      <c r="N55" s="101">
        <v>0</v>
      </c>
      <c r="O55" s="102">
        <v>0</v>
      </c>
      <c r="P55" s="103"/>
    </row>
    <row r="56" spans="3:16" ht="16.5" customHeight="1">
      <c r="C56" s="94" t="s">
        <v>112</v>
      </c>
      <c r="D56" s="99" t="s">
        <v>113</v>
      </c>
      <c r="E56" s="100">
        <v>26030400</v>
      </c>
      <c r="F56" s="101">
        <v>0.1</v>
      </c>
      <c r="G56" s="101">
        <v>10754138</v>
      </c>
      <c r="H56" s="101">
        <v>0</v>
      </c>
      <c r="I56" s="101">
        <v>0</v>
      </c>
      <c r="J56" s="101">
        <v>0</v>
      </c>
      <c r="K56" s="101">
        <v>-10754138</v>
      </c>
      <c r="L56" s="100">
        <v>0</v>
      </c>
      <c r="M56" s="101">
        <v>0</v>
      </c>
      <c r="N56" s="101">
        <v>0</v>
      </c>
      <c r="O56" s="102">
        <v>0</v>
      </c>
      <c r="P56" s="103"/>
    </row>
    <row r="57" spans="3:16" ht="16.5" customHeight="1">
      <c r="C57" s="94" t="s">
        <v>114</v>
      </c>
      <c r="D57" s="99" t="s">
        <v>115</v>
      </c>
      <c r="E57" s="100">
        <v>0</v>
      </c>
      <c r="F57" s="101">
        <v>0</v>
      </c>
      <c r="G57" s="101">
        <v>0</v>
      </c>
      <c r="H57" s="101">
        <v>0</v>
      </c>
      <c r="I57" s="101">
        <v>25927680</v>
      </c>
      <c r="J57" s="101">
        <v>0.1</v>
      </c>
      <c r="K57" s="101">
        <v>25927680</v>
      </c>
      <c r="L57" s="100">
        <v>25387093.879999999</v>
      </c>
      <c r="M57" s="101">
        <v>0.1</v>
      </c>
      <c r="N57" s="101">
        <v>540586.12</v>
      </c>
      <c r="O57" s="102">
        <v>97.9</v>
      </c>
      <c r="P57" s="103"/>
    </row>
    <row r="58" spans="3:16" ht="16.5" customHeight="1">
      <c r="C58" s="94" t="s">
        <v>116</v>
      </c>
      <c r="D58" s="99" t="s">
        <v>117</v>
      </c>
      <c r="E58" s="100">
        <v>20001831</v>
      </c>
      <c r="F58" s="101">
        <v>0.1</v>
      </c>
      <c r="G58" s="101">
        <v>0</v>
      </c>
      <c r="H58" s="101">
        <v>0</v>
      </c>
      <c r="I58" s="101">
        <v>2876751</v>
      </c>
      <c r="J58" s="101">
        <v>0</v>
      </c>
      <c r="K58" s="101">
        <v>2876751</v>
      </c>
      <c r="L58" s="100">
        <v>2876751</v>
      </c>
      <c r="M58" s="101">
        <v>0</v>
      </c>
      <c r="N58" s="101">
        <v>0</v>
      </c>
      <c r="O58" s="102">
        <v>100</v>
      </c>
      <c r="P58" s="103"/>
    </row>
    <row r="59" spans="3:16" ht="16.5" customHeight="1">
      <c r="C59" s="94" t="s">
        <v>118</v>
      </c>
      <c r="D59" s="99" t="s">
        <v>119</v>
      </c>
      <c r="E59" s="100">
        <v>54508075</v>
      </c>
      <c r="F59" s="101">
        <v>0.2</v>
      </c>
      <c r="G59" s="101">
        <v>45121219</v>
      </c>
      <c r="H59" s="101">
        <v>0.2</v>
      </c>
      <c r="I59" s="101">
        <v>45121219</v>
      </c>
      <c r="J59" s="101">
        <v>0.1</v>
      </c>
      <c r="K59" s="101">
        <v>0</v>
      </c>
      <c r="L59" s="100">
        <v>45121219</v>
      </c>
      <c r="M59" s="101">
        <v>0.1</v>
      </c>
      <c r="N59" s="101">
        <v>0</v>
      </c>
      <c r="O59" s="102">
        <v>100</v>
      </c>
      <c r="P59" s="103"/>
    </row>
    <row r="60" spans="3:16" ht="16.5" customHeight="1">
      <c r="C60" s="94" t="s">
        <v>120</v>
      </c>
      <c r="D60" s="99" t="s">
        <v>121</v>
      </c>
      <c r="E60" s="100">
        <v>56425005</v>
      </c>
      <c r="F60" s="101">
        <v>0.2</v>
      </c>
      <c r="G60" s="101">
        <v>0</v>
      </c>
      <c r="H60" s="101">
        <v>0</v>
      </c>
      <c r="I60" s="101">
        <v>0</v>
      </c>
      <c r="J60" s="101">
        <v>0</v>
      </c>
      <c r="K60" s="101">
        <v>0</v>
      </c>
      <c r="L60" s="100">
        <v>0</v>
      </c>
      <c r="M60" s="101">
        <v>0</v>
      </c>
      <c r="N60" s="101">
        <v>0</v>
      </c>
      <c r="O60" s="102">
        <v>0</v>
      </c>
      <c r="P60" s="103"/>
    </row>
    <row r="61" spans="3:16" ht="16.5" customHeight="1">
      <c r="C61" s="94" t="s">
        <v>122</v>
      </c>
      <c r="D61" s="99" t="s">
        <v>123</v>
      </c>
      <c r="E61" s="104">
        <v>12509580</v>
      </c>
      <c r="F61" s="105">
        <v>0</v>
      </c>
      <c r="G61" s="105">
        <v>49100806</v>
      </c>
      <c r="H61" s="105">
        <v>0.2</v>
      </c>
      <c r="I61" s="105">
        <v>49097624</v>
      </c>
      <c r="J61" s="105">
        <v>0.2</v>
      </c>
      <c r="K61" s="105">
        <v>-3182</v>
      </c>
      <c r="L61" s="104">
        <v>49097624</v>
      </c>
      <c r="M61" s="101">
        <v>0.2</v>
      </c>
      <c r="N61" s="101">
        <v>0</v>
      </c>
      <c r="O61" s="102">
        <v>100</v>
      </c>
      <c r="P61" s="103"/>
    </row>
    <row r="62" spans="3:16" ht="16.5" customHeight="1">
      <c r="C62" s="94" t="s">
        <v>124</v>
      </c>
      <c r="D62" s="99" t="s">
        <v>125</v>
      </c>
      <c r="E62" s="100">
        <v>12125370</v>
      </c>
      <c r="F62" s="101">
        <v>0</v>
      </c>
      <c r="G62" s="101">
        <v>32728852</v>
      </c>
      <c r="H62" s="101">
        <v>0.1</v>
      </c>
      <c r="I62" s="101">
        <v>48819657</v>
      </c>
      <c r="J62" s="101">
        <v>0.2</v>
      </c>
      <c r="K62" s="101">
        <v>16090805</v>
      </c>
      <c r="L62" s="100">
        <v>48819657</v>
      </c>
      <c r="M62" s="101">
        <v>0.2</v>
      </c>
      <c r="N62" s="101">
        <v>0</v>
      </c>
      <c r="O62" s="102">
        <v>100</v>
      </c>
      <c r="P62" s="103"/>
    </row>
    <row r="63" spans="3:16" ht="16.5" customHeight="1">
      <c r="C63" s="94" t="s">
        <v>126</v>
      </c>
      <c r="D63" s="99" t="s">
        <v>127</v>
      </c>
      <c r="E63" s="100">
        <v>36124999</v>
      </c>
      <c r="F63" s="101">
        <v>0.1</v>
      </c>
      <c r="G63" s="101">
        <v>35121886</v>
      </c>
      <c r="H63" s="101">
        <v>0.1</v>
      </c>
      <c r="I63" s="101">
        <v>35121886</v>
      </c>
      <c r="J63" s="101">
        <v>0.1</v>
      </c>
      <c r="K63" s="101">
        <v>0</v>
      </c>
      <c r="L63" s="100">
        <v>34560036</v>
      </c>
      <c r="M63" s="101">
        <v>0.1</v>
      </c>
      <c r="N63" s="101">
        <v>561850</v>
      </c>
      <c r="O63" s="102">
        <v>98.4</v>
      </c>
      <c r="P63" s="103"/>
    </row>
    <row r="64" spans="3:16" ht="16.5" customHeight="1">
      <c r="C64" s="94" t="s">
        <v>128</v>
      </c>
      <c r="D64" s="99" t="s">
        <v>129</v>
      </c>
      <c r="E64" s="100">
        <v>55475895</v>
      </c>
      <c r="F64" s="101">
        <v>0.2</v>
      </c>
      <c r="G64" s="101">
        <v>54540777</v>
      </c>
      <c r="H64" s="101">
        <v>0.2</v>
      </c>
      <c r="I64" s="101">
        <v>54540777</v>
      </c>
      <c r="J64" s="101">
        <v>0.2</v>
      </c>
      <c r="K64" s="101">
        <v>0</v>
      </c>
      <c r="L64" s="100">
        <v>54535000</v>
      </c>
      <c r="M64" s="101">
        <v>0.2</v>
      </c>
      <c r="N64" s="101">
        <v>5777</v>
      </c>
      <c r="O64" s="102">
        <v>100</v>
      </c>
      <c r="P64" s="103"/>
    </row>
    <row r="65" spans="3:16" ht="16.5" customHeight="1">
      <c r="C65" s="94" t="s">
        <v>130</v>
      </c>
      <c r="D65" s="99" t="s">
        <v>131</v>
      </c>
      <c r="E65" s="100">
        <v>13700000</v>
      </c>
      <c r="F65" s="101">
        <v>0.1</v>
      </c>
      <c r="G65" s="101">
        <v>58199198</v>
      </c>
      <c r="H65" s="101">
        <v>0.2</v>
      </c>
      <c r="I65" s="101">
        <v>58199198</v>
      </c>
      <c r="J65" s="101">
        <v>0.2</v>
      </c>
      <c r="K65" s="101">
        <v>0</v>
      </c>
      <c r="L65" s="100">
        <v>58199198</v>
      </c>
      <c r="M65" s="101">
        <v>0.2</v>
      </c>
      <c r="N65" s="101">
        <v>0</v>
      </c>
      <c r="O65" s="102">
        <v>100</v>
      </c>
      <c r="P65" s="103"/>
    </row>
    <row r="66" spans="3:16" ht="16.5" customHeight="1">
      <c r="C66" s="94" t="s">
        <v>132</v>
      </c>
      <c r="D66" s="99" t="s">
        <v>133</v>
      </c>
      <c r="E66" s="100">
        <v>2772611</v>
      </c>
      <c r="F66" s="101">
        <v>0</v>
      </c>
      <c r="G66" s="101">
        <v>32864091</v>
      </c>
      <c r="H66" s="101">
        <v>0.1</v>
      </c>
      <c r="I66" s="101">
        <v>30091480</v>
      </c>
      <c r="J66" s="101">
        <v>0.1</v>
      </c>
      <c r="K66" s="101">
        <v>-2772611</v>
      </c>
      <c r="L66" s="100">
        <v>22989597</v>
      </c>
      <c r="M66" s="101">
        <v>0.1</v>
      </c>
      <c r="N66" s="101">
        <v>7101883</v>
      </c>
      <c r="O66" s="102">
        <v>76.400000000000006</v>
      </c>
      <c r="P66" s="103"/>
    </row>
    <row r="67" spans="3:16" ht="16.5" customHeight="1">
      <c r="C67" s="94" t="s">
        <v>134</v>
      </c>
      <c r="D67" s="99" t="s">
        <v>135</v>
      </c>
      <c r="E67" s="100">
        <v>9722172</v>
      </c>
      <c r="F67" s="101">
        <v>0</v>
      </c>
      <c r="G67" s="101">
        <v>4532772</v>
      </c>
      <c r="H67" s="101">
        <v>0</v>
      </c>
      <c r="I67" s="101">
        <v>4532772</v>
      </c>
      <c r="J67" s="101">
        <v>0</v>
      </c>
      <c r="K67" s="101">
        <v>0</v>
      </c>
      <c r="L67" s="100">
        <v>4532772</v>
      </c>
      <c r="M67" s="101">
        <v>0</v>
      </c>
      <c r="N67" s="101">
        <v>0</v>
      </c>
      <c r="O67" s="102">
        <v>100</v>
      </c>
      <c r="P67" s="103"/>
    </row>
    <row r="68" spans="3:16" ht="16.5" customHeight="1">
      <c r="C68" s="94" t="s">
        <v>136</v>
      </c>
      <c r="D68" s="99" t="s">
        <v>137</v>
      </c>
      <c r="E68" s="100">
        <v>26540316</v>
      </c>
      <c r="F68" s="101">
        <v>0.1</v>
      </c>
      <c r="G68" s="101">
        <v>19807566</v>
      </c>
      <c r="H68" s="101">
        <v>0.1</v>
      </c>
      <c r="I68" s="101">
        <v>19807566</v>
      </c>
      <c r="J68" s="101">
        <v>0.1</v>
      </c>
      <c r="K68" s="101">
        <v>0</v>
      </c>
      <c r="L68" s="100">
        <v>19807566</v>
      </c>
      <c r="M68" s="101">
        <v>0.1</v>
      </c>
      <c r="N68" s="101">
        <v>0</v>
      </c>
      <c r="O68" s="102">
        <v>100</v>
      </c>
      <c r="P68" s="103"/>
    </row>
    <row r="69" spans="3:16" ht="16.5" customHeight="1">
      <c r="C69" s="94" t="s">
        <v>138</v>
      </c>
      <c r="D69" s="99" t="s">
        <v>139</v>
      </c>
      <c r="E69" s="100">
        <v>42365617</v>
      </c>
      <c r="F69" s="101">
        <v>0.2</v>
      </c>
      <c r="G69" s="101">
        <v>39367648</v>
      </c>
      <c r="H69" s="101">
        <v>0.1</v>
      </c>
      <c r="I69" s="101">
        <v>39367648</v>
      </c>
      <c r="J69" s="101">
        <v>0.1</v>
      </c>
      <c r="K69" s="101">
        <v>0</v>
      </c>
      <c r="L69" s="100">
        <v>38642945</v>
      </c>
      <c r="M69" s="101">
        <v>0.1</v>
      </c>
      <c r="N69" s="101">
        <v>724703</v>
      </c>
      <c r="O69" s="102">
        <v>98.2</v>
      </c>
      <c r="P69" s="103"/>
    </row>
    <row r="70" spans="3:16" ht="16.5" customHeight="1">
      <c r="C70" s="94" t="s">
        <v>140</v>
      </c>
      <c r="D70" s="99" t="s">
        <v>141</v>
      </c>
      <c r="E70" s="100">
        <v>24408910</v>
      </c>
      <c r="F70" s="101">
        <v>0.1</v>
      </c>
      <c r="G70" s="101">
        <v>24118547</v>
      </c>
      <c r="H70" s="101">
        <v>0.1</v>
      </c>
      <c r="I70" s="101">
        <v>24118547</v>
      </c>
      <c r="J70" s="101">
        <v>0.1</v>
      </c>
      <c r="K70" s="101">
        <v>0</v>
      </c>
      <c r="L70" s="100">
        <v>24118547</v>
      </c>
      <c r="M70" s="101">
        <v>0.1</v>
      </c>
      <c r="N70" s="101">
        <v>0</v>
      </c>
      <c r="O70" s="102">
        <v>100</v>
      </c>
      <c r="P70" s="103"/>
    </row>
    <row r="71" spans="3:16" ht="16.5" customHeight="1">
      <c r="C71" s="94" t="s">
        <v>142</v>
      </c>
      <c r="D71" s="99" t="s">
        <v>143</v>
      </c>
      <c r="E71" s="100">
        <v>23754065</v>
      </c>
      <c r="F71" s="101">
        <v>0.1</v>
      </c>
      <c r="G71" s="101">
        <v>23559705</v>
      </c>
      <c r="H71" s="101">
        <v>0.1</v>
      </c>
      <c r="I71" s="101">
        <v>23559705</v>
      </c>
      <c r="J71" s="101">
        <v>0.1</v>
      </c>
      <c r="K71" s="101">
        <v>0</v>
      </c>
      <c r="L71" s="100">
        <v>23559704.800000001</v>
      </c>
      <c r="M71" s="101">
        <v>0.1</v>
      </c>
      <c r="N71" s="101">
        <v>0.2</v>
      </c>
      <c r="O71" s="102">
        <v>100</v>
      </c>
      <c r="P71" s="103"/>
    </row>
    <row r="72" spans="3:16" ht="16.5" customHeight="1">
      <c r="C72" s="94" t="s">
        <v>144</v>
      </c>
      <c r="D72" s="99" t="s">
        <v>145</v>
      </c>
      <c r="E72" s="100">
        <v>0</v>
      </c>
      <c r="F72" s="101">
        <v>0</v>
      </c>
      <c r="G72" s="101">
        <v>27046219</v>
      </c>
      <c r="H72" s="101">
        <v>0.1</v>
      </c>
      <c r="I72" s="101">
        <v>54092438</v>
      </c>
      <c r="J72" s="101">
        <v>0.2</v>
      </c>
      <c r="K72" s="101">
        <v>27046219</v>
      </c>
      <c r="L72" s="100">
        <v>53967643</v>
      </c>
      <c r="M72" s="101">
        <v>0.2</v>
      </c>
      <c r="N72" s="101">
        <v>124795</v>
      </c>
      <c r="O72" s="102">
        <v>99.8</v>
      </c>
      <c r="P72" s="103"/>
    </row>
    <row r="73" spans="3:16" ht="16.5" customHeight="1">
      <c r="C73" s="94" t="s">
        <v>146</v>
      </c>
      <c r="D73" s="99" t="s">
        <v>147</v>
      </c>
      <c r="E73" s="100">
        <v>144232830</v>
      </c>
      <c r="F73" s="101">
        <v>0.5</v>
      </c>
      <c r="G73" s="101">
        <v>0</v>
      </c>
      <c r="H73" s="101">
        <v>0</v>
      </c>
      <c r="I73" s="101">
        <v>138745987</v>
      </c>
      <c r="J73" s="101">
        <v>0.5</v>
      </c>
      <c r="K73" s="101">
        <v>138745987</v>
      </c>
      <c r="L73" s="100">
        <v>138367858</v>
      </c>
      <c r="M73" s="101">
        <v>0.5</v>
      </c>
      <c r="N73" s="101">
        <v>378129</v>
      </c>
      <c r="O73" s="102">
        <v>99.7</v>
      </c>
      <c r="P73" s="103"/>
    </row>
    <row r="74" spans="3:16" ht="16.5" customHeight="1">
      <c r="C74" s="94" t="s">
        <v>148</v>
      </c>
      <c r="D74" s="99" t="s">
        <v>149</v>
      </c>
      <c r="E74" s="100">
        <v>0</v>
      </c>
      <c r="F74" s="101">
        <v>0</v>
      </c>
      <c r="G74" s="101">
        <v>0</v>
      </c>
      <c r="H74" s="101">
        <v>0</v>
      </c>
      <c r="I74" s="101">
        <v>29998684</v>
      </c>
      <c r="J74" s="101">
        <v>0.1</v>
      </c>
      <c r="K74" s="101">
        <v>29998684</v>
      </c>
      <c r="L74" s="100">
        <v>29998684</v>
      </c>
      <c r="M74" s="101">
        <v>0.1</v>
      </c>
      <c r="N74" s="101">
        <v>0</v>
      </c>
      <c r="O74" s="102">
        <v>100</v>
      </c>
      <c r="P74" s="103"/>
    </row>
    <row r="75" spans="3:16" ht="16.5" customHeight="1">
      <c r="C75" s="94" t="s">
        <v>150</v>
      </c>
      <c r="D75" s="99" t="s">
        <v>151</v>
      </c>
      <c r="E75" s="100">
        <v>0</v>
      </c>
      <c r="F75" s="101">
        <v>0</v>
      </c>
      <c r="G75" s="101">
        <v>0</v>
      </c>
      <c r="H75" s="101">
        <v>0</v>
      </c>
      <c r="I75" s="101">
        <v>16000000</v>
      </c>
      <c r="J75" s="101">
        <v>0.1</v>
      </c>
      <c r="K75" s="101">
        <v>16000000</v>
      </c>
      <c r="L75" s="100">
        <v>16000000</v>
      </c>
      <c r="M75" s="101">
        <v>0.1</v>
      </c>
      <c r="N75" s="101">
        <v>0</v>
      </c>
      <c r="O75" s="102">
        <v>100</v>
      </c>
      <c r="P75" s="103"/>
    </row>
    <row r="76" spans="3:16" ht="16.5" customHeight="1">
      <c r="C76" s="94" t="s">
        <v>152</v>
      </c>
      <c r="D76" s="99" t="s">
        <v>153</v>
      </c>
      <c r="E76" s="100">
        <v>0</v>
      </c>
      <c r="F76" s="101">
        <v>0</v>
      </c>
      <c r="G76" s="101">
        <v>0</v>
      </c>
      <c r="H76" s="101">
        <v>0</v>
      </c>
      <c r="I76" s="101">
        <v>23000000</v>
      </c>
      <c r="J76" s="101">
        <v>0.1</v>
      </c>
      <c r="K76" s="101">
        <v>23000000</v>
      </c>
      <c r="L76" s="100">
        <v>23000000</v>
      </c>
      <c r="M76" s="101">
        <v>0.1</v>
      </c>
      <c r="N76" s="101">
        <v>0</v>
      </c>
      <c r="O76" s="102">
        <v>100</v>
      </c>
      <c r="P76" s="103"/>
    </row>
    <row r="77" spans="3:16" ht="16.5" customHeight="1">
      <c r="C77" s="94" t="s">
        <v>154</v>
      </c>
      <c r="D77" s="99" t="s">
        <v>155</v>
      </c>
      <c r="E77" s="100">
        <v>0</v>
      </c>
      <c r="F77" s="101">
        <v>0</v>
      </c>
      <c r="G77" s="101">
        <v>0</v>
      </c>
      <c r="H77" s="101">
        <v>0</v>
      </c>
      <c r="I77" s="101">
        <v>11533067</v>
      </c>
      <c r="J77" s="101">
        <v>0</v>
      </c>
      <c r="K77" s="101">
        <v>11533067</v>
      </c>
      <c r="L77" s="100">
        <v>0</v>
      </c>
      <c r="M77" s="101">
        <v>0</v>
      </c>
      <c r="N77" s="101">
        <v>11533067</v>
      </c>
      <c r="O77" s="102">
        <v>0</v>
      </c>
      <c r="P77" s="103"/>
    </row>
    <row r="78" spans="3:16" ht="16.5" customHeight="1">
      <c r="C78" s="94" t="s">
        <v>156</v>
      </c>
      <c r="D78" s="99" t="s">
        <v>157</v>
      </c>
      <c r="E78" s="100">
        <v>0</v>
      </c>
      <c r="F78" s="101">
        <v>0</v>
      </c>
      <c r="G78" s="101">
        <v>0</v>
      </c>
      <c r="H78" s="101">
        <v>0</v>
      </c>
      <c r="I78" s="101">
        <v>31000000</v>
      </c>
      <c r="J78" s="101">
        <v>0.1</v>
      </c>
      <c r="K78" s="101">
        <v>31000000</v>
      </c>
      <c r="L78" s="100">
        <v>22235927</v>
      </c>
      <c r="M78" s="101">
        <v>0.1</v>
      </c>
      <c r="N78" s="101">
        <v>8764073</v>
      </c>
      <c r="O78" s="102">
        <v>71.7</v>
      </c>
      <c r="P78" s="103"/>
    </row>
    <row r="79" spans="3:16" ht="16.5" customHeight="1">
      <c r="C79" s="94" t="s">
        <v>158</v>
      </c>
      <c r="D79" s="99" t="s">
        <v>159</v>
      </c>
      <c r="E79" s="100">
        <v>0</v>
      </c>
      <c r="F79" s="101">
        <v>0</v>
      </c>
      <c r="G79" s="101">
        <v>0</v>
      </c>
      <c r="H79" s="101">
        <v>0</v>
      </c>
      <c r="I79" s="101">
        <v>0</v>
      </c>
      <c r="J79" s="101">
        <v>0</v>
      </c>
      <c r="K79" s="101">
        <v>0</v>
      </c>
      <c r="L79" s="100">
        <v>0</v>
      </c>
      <c r="M79" s="101">
        <v>0</v>
      </c>
      <c r="N79" s="101">
        <v>0</v>
      </c>
      <c r="O79" s="102">
        <v>0</v>
      </c>
      <c r="P79" s="103"/>
    </row>
    <row r="80" spans="3:16" ht="16.5" customHeight="1">
      <c r="C80" s="94" t="s">
        <v>160</v>
      </c>
      <c r="D80" s="99" t="s">
        <v>161</v>
      </c>
      <c r="E80" s="100">
        <v>0</v>
      </c>
      <c r="F80" s="101">
        <v>0</v>
      </c>
      <c r="G80" s="101">
        <v>0</v>
      </c>
      <c r="H80" s="101">
        <v>0</v>
      </c>
      <c r="I80" s="101">
        <v>38000000</v>
      </c>
      <c r="J80" s="101">
        <v>0.1</v>
      </c>
      <c r="K80" s="101">
        <v>38000000</v>
      </c>
      <c r="L80" s="100">
        <v>38000000</v>
      </c>
      <c r="M80" s="101">
        <v>0.1</v>
      </c>
      <c r="N80" s="101">
        <v>0</v>
      </c>
      <c r="O80" s="102">
        <v>100</v>
      </c>
      <c r="P80" s="103"/>
    </row>
    <row r="81" spans="3:16" ht="16.5" customHeight="1">
      <c r="C81" s="94" t="s">
        <v>162</v>
      </c>
      <c r="D81" s="99" t="s">
        <v>163</v>
      </c>
      <c r="E81" s="100">
        <v>0</v>
      </c>
      <c r="F81" s="101">
        <v>0</v>
      </c>
      <c r="G81" s="101">
        <v>0</v>
      </c>
      <c r="H81" s="101">
        <v>0</v>
      </c>
      <c r="I81" s="101">
        <v>0</v>
      </c>
      <c r="J81" s="101">
        <v>0</v>
      </c>
      <c r="K81" s="101">
        <v>0</v>
      </c>
      <c r="L81" s="100">
        <v>0</v>
      </c>
      <c r="M81" s="101">
        <v>0</v>
      </c>
      <c r="N81" s="101">
        <v>0</v>
      </c>
      <c r="O81" s="102">
        <v>0</v>
      </c>
      <c r="P81" s="103"/>
    </row>
    <row r="82" spans="3:16" ht="16.5" customHeight="1">
      <c r="C82" s="94" t="s">
        <v>164</v>
      </c>
      <c r="D82" s="99" t="s">
        <v>165</v>
      </c>
      <c r="E82" s="100">
        <v>0</v>
      </c>
      <c r="F82" s="101">
        <v>0</v>
      </c>
      <c r="G82" s="101">
        <v>0</v>
      </c>
      <c r="H82" s="101">
        <v>0</v>
      </c>
      <c r="I82" s="101">
        <v>30000000</v>
      </c>
      <c r="J82" s="101">
        <v>0.1</v>
      </c>
      <c r="K82" s="101">
        <v>30000000</v>
      </c>
      <c r="L82" s="100">
        <v>30000000</v>
      </c>
      <c r="M82" s="101">
        <v>0.1</v>
      </c>
      <c r="N82" s="101">
        <v>0</v>
      </c>
      <c r="O82" s="102">
        <v>100</v>
      </c>
      <c r="P82" s="103"/>
    </row>
    <row r="83" spans="3:16" ht="16.5" customHeight="1">
      <c r="C83" s="94" t="s">
        <v>166</v>
      </c>
      <c r="D83" s="99" t="s">
        <v>167</v>
      </c>
      <c r="E83" s="100">
        <v>0</v>
      </c>
      <c r="F83" s="101">
        <v>0</v>
      </c>
      <c r="G83" s="101">
        <v>0</v>
      </c>
      <c r="H83" s="101">
        <v>0</v>
      </c>
      <c r="I83" s="101">
        <v>0</v>
      </c>
      <c r="J83" s="101">
        <v>0</v>
      </c>
      <c r="K83" s="101">
        <v>0</v>
      </c>
      <c r="L83" s="100">
        <v>0</v>
      </c>
      <c r="M83" s="101">
        <v>0</v>
      </c>
      <c r="N83" s="101">
        <v>0</v>
      </c>
      <c r="O83" s="102">
        <v>0</v>
      </c>
      <c r="P83" s="103"/>
    </row>
    <row r="84" spans="3:16" ht="16.5" customHeight="1">
      <c r="C84" s="94" t="s">
        <v>168</v>
      </c>
      <c r="D84" s="99" t="s">
        <v>169</v>
      </c>
      <c r="E84" s="100">
        <v>0</v>
      </c>
      <c r="F84" s="101">
        <v>0</v>
      </c>
      <c r="G84" s="101">
        <v>0</v>
      </c>
      <c r="H84" s="101">
        <v>0</v>
      </c>
      <c r="I84" s="101">
        <v>31000000</v>
      </c>
      <c r="J84" s="101">
        <v>0.1</v>
      </c>
      <c r="K84" s="101">
        <v>31000000</v>
      </c>
      <c r="L84" s="100">
        <v>30999540</v>
      </c>
      <c r="M84" s="101">
        <v>0.1</v>
      </c>
      <c r="N84" s="101">
        <v>460</v>
      </c>
      <c r="O84" s="102">
        <v>100</v>
      </c>
      <c r="P84" s="103"/>
    </row>
    <row r="85" spans="3:16" ht="16.5" customHeight="1">
      <c r="C85" s="94" t="s">
        <v>170</v>
      </c>
      <c r="D85" s="99" t="s">
        <v>171</v>
      </c>
      <c r="E85" s="100">
        <v>0</v>
      </c>
      <c r="F85" s="101">
        <v>0</v>
      </c>
      <c r="G85" s="101">
        <v>0</v>
      </c>
      <c r="H85" s="101">
        <v>0</v>
      </c>
      <c r="I85" s="101">
        <v>30000000</v>
      </c>
      <c r="J85" s="101">
        <v>0.1</v>
      </c>
      <c r="K85" s="101">
        <v>30000000</v>
      </c>
      <c r="L85" s="100">
        <v>30000000</v>
      </c>
      <c r="M85" s="101">
        <v>0.1</v>
      </c>
      <c r="N85" s="101">
        <v>0</v>
      </c>
      <c r="O85" s="102">
        <v>100</v>
      </c>
      <c r="P85" s="103"/>
    </row>
    <row r="86" spans="3:16" ht="16.5" customHeight="1">
      <c r="C86" s="94" t="s">
        <v>172</v>
      </c>
      <c r="D86" s="99" t="s">
        <v>173</v>
      </c>
      <c r="E86" s="100">
        <v>34021452</v>
      </c>
      <c r="F86" s="101">
        <v>0.1</v>
      </c>
      <c r="G86" s="101">
        <v>158285550</v>
      </c>
      <c r="H86" s="101">
        <v>0.6</v>
      </c>
      <c r="I86" s="101">
        <v>90672461</v>
      </c>
      <c r="J86" s="101">
        <v>0.3</v>
      </c>
      <c r="K86" s="101">
        <v>-67613089</v>
      </c>
      <c r="L86" s="100">
        <v>90672461</v>
      </c>
      <c r="M86" s="101">
        <v>0.3</v>
      </c>
      <c r="N86" s="101">
        <v>0</v>
      </c>
      <c r="O86" s="102">
        <v>100</v>
      </c>
      <c r="P86" s="103"/>
    </row>
    <row r="87" spans="3:16" ht="16.5" customHeight="1">
      <c r="C87" s="94" t="s">
        <v>174</v>
      </c>
      <c r="D87" s="99" t="s">
        <v>175</v>
      </c>
      <c r="E87" s="100">
        <v>11798868</v>
      </c>
      <c r="F87" s="101">
        <v>0</v>
      </c>
      <c r="G87" s="101">
        <v>15000000</v>
      </c>
      <c r="H87" s="101">
        <v>0.1</v>
      </c>
      <c r="I87" s="101">
        <v>15000000</v>
      </c>
      <c r="J87" s="101">
        <v>0</v>
      </c>
      <c r="K87" s="101">
        <v>0</v>
      </c>
      <c r="L87" s="100">
        <v>14852061</v>
      </c>
      <c r="M87" s="101">
        <v>0</v>
      </c>
      <c r="N87" s="101">
        <v>147939</v>
      </c>
      <c r="O87" s="102">
        <v>99</v>
      </c>
      <c r="P87" s="103"/>
    </row>
    <row r="88" spans="3:16" ht="16.5" customHeight="1">
      <c r="C88" s="94" t="s">
        <v>176</v>
      </c>
      <c r="D88" s="99" t="s">
        <v>177</v>
      </c>
      <c r="E88" s="100">
        <v>75228293.599999994</v>
      </c>
      <c r="F88" s="101">
        <v>0.3</v>
      </c>
      <c r="G88" s="101">
        <v>120000000</v>
      </c>
      <c r="H88" s="101">
        <v>0.4</v>
      </c>
      <c r="I88" s="101">
        <v>0</v>
      </c>
      <c r="J88" s="101">
        <v>0</v>
      </c>
      <c r="K88" s="101">
        <v>-120000000</v>
      </c>
      <c r="L88" s="100">
        <v>0</v>
      </c>
      <c r="M88" s="101">
        <v>0</v>
      </c>
      <c r="N88" s="101">
        <v>0</v>
      </c>
      <c r="O88" s="102">
        <v>0</v>
      </c>
      <c r="P88" s="103"/>
    </row>
    <row r="89" spans="3:16" ht="16.5" customHeight="1">
      <c r="C89" s="94" t="s">
        <v>178</v>
      </c>
      <c r="D89" s="99" t="s">
        <v>179</v>
      </c>
      <c r="E89" s="100">
        <v>0</v>
      </c>
      <c r="F89" s="101">
        <v>0</v>
      </c>
      <c r="G89" s="101">
        <v>335577616</v>
      </c>
      <c r="H89" s="101">
        <v>1.2</v>
      </c>
      <c r="I89" s="101">
        <v>0</v>
      </c>
      <c r="J89" s="101">
        <v>0</v>
      </c>
      <c r="K89" s="101">
        <v>-335577616</v>
      </c>
      <c r="L89" s="100">
        <v>0</v>
      </c>
      <c r="M89" s="101">
        <v>0</v>
      </c>
      <c r="N89" s="101">
        <v>0</v>
      </c>
      <c r="O89" s="102">
        <v>0</v>
      </c>
      <c r="P89" s="103"/>
    </row>
    <row r="90" spans="3:16" ht="12" customHeight="1">
      <c r="C90" s="94"/>
      <c r="D90" s="106" t="s">
        <v>52</v>
      </c>
      <c r="E90" s="91">
        <v>1144238451.5999999</v>
      </c>
      <c r="F90" s="92">
        <v>4.3</v>
      </c>
      <c r="G90" s="92">
        <v>1537000000</v>
      </c>
      <c r="H90" s="92">
        <v>5.7</v>
      </c>
      <c r="I90" s="92">
        <v>1276000000</v>
      </c>
      <c r="J90" s="92">
        <v>4.2</v>
      </c>
      <c r="K90" s="92">
        <v>-261000000</v>
      </c>
      <c r="L90" s="91">
        <v>1246116737.6800001</v>
      </c>
      <c r="M90" s="92">
        <v>4.0999999999999996</v>
      </c>
      <c r="N90" s="92">
        <v>29883262.32</v>
      </c>
      <c r="O90" s="93">
        <v>97.7</v>
      </c>
      <c r="P90" s="103"/>
    </row>
    <row r="91" spans="3:16" ht="12" customHeight="1">
      <c r="C91" s="94" t="s">
        <v>62</v>
      </c>
      <c r="D91" s="99" t="s">
        <v>69</v>
      </c>
      <c r="E91" s="100"/>
      <c r="F91" s="101"/>
      <c r="G91" s="101"/>
      <c r="H91" s="101"/>
      <c r="I91" s="101"/>
      <c r="J91" s="101"/>
      <c r="K91" s="101"/>
      <c r="L91" s="100"/>
      <c r="M91" s="101"/>
      <c r="N91" s="101"/>
      <c r="O91" s="102"/>
      <c r="P91" s="103"/>
    </row>
    <row r="92" spans="3:16" ht="12" customHeight="1">
      <c r="C92" s="94"/>
      <c r="D92" s="106" t="s">
        <v>53</v>
      </c>
      <c r="E92" s="91">
        <v>0</v>
      </c>
      <c r="F92" s="92">
        <v>0</v>
      </c>
      <c r="G92" s="92">
        <v>0</v>
      </c>
      <c r="H92" s="92">
        <v>0</v>
      </c>
      <c r="I92" s="92">
        <v>0</v>
      </c>
      <c r="J92" s="92">
        <v>0</v>
      </c>
      <c r="K92" s="92">
        <v>0</v>
      </c>
      <c r="L92" s="91">
        <v>0</v>
      </c>
      <c r="M92" s="92">
        <v>0</v>
      </c>
      <c r="N92" s="92">
        <v>0</v>
      </c>
      <c r="O92" s="93">
        <v>0</v>
      </c>
      <c r="P92" s="103"/>
    </row>
    <row r="93" spans="3:16" ht="12" customHeight="1">
      <c r="C93" s="94"/>
      <c r="D93" s="95" t="s">
        <v>66</v>
      </c>
      <c r="E93" s="96">
        <v>68742708.299999997</v>
      </c>
      <c r="F93" s="97">
        <v>100</v>
      </c>
      <c r="G93" s="97"/>
      <c r="H93" s="97"/>
      <c r="I93" s="97"/>
      <c r="J93" s="97"/>
      <c r="K93" s="97"/>
      <c r="L93" s="96">
        <v>42756844.109999999</v>
      </c>
      <c r="M93" s="97">
        <v>100</v>
      </c>
      <c r="N93" s="97"/>
      <c r="O93" s="98"/>
      <c r="P93" s="103"/>
    </row>
    <row r="94" spans="3:16" ht="12" customHeight="1">
      <c r="C94" s="94"/>
      <c r="D94" s="95" t="s">
        <v>67</v>
      </c>
      <c r="E94" s="96">
        <v>68742708.299999997</v>
      </c>
      <c r="F94" s="97">
        <v>100</v>
      </c>
      <c r="G94" s="97"/>
      <c r="H94" s="97"/>
      <c r="I94" s="97"/>
      <c r="J94" s="97"/>
      <c r="K94" s="97"/>
      <c r="L94" s="96">
        <v>41218340.109999999</v>
      </c>
      <c r="M94" s="97">
        <v>96.4</v>
      </c>
      <c r="N94" s="97"/>
      <c r="O94" s="98"/>
      <c r="P94" s="103"/>
    </row>
    <row r="95" spans="3:16" ht="12" customHeight="1">
      <c r="C95" s="94" t="s">
        <v>62</v>
      </c>
      <c r="D95" s="99" t="s">
        <v>69</v>
      </c>
      <c r="E95" s="100"/>
      <c r="F95" s="101"/>
      <c r="G95" s="101"/>
      <c r="H95" s="101"/>
      <c r="I95" s="101"/>
      <c r="J95" s="101"/>
      <c r="K95" s="101"/>
      <c r="L95" s="100"/>
      <c r="M95" s="101"/>
      <c r="N95" s="101"/>
      <c r="O95" s="102"/>
      <c r="P95" s="103"/>
    </row>
    <row r="96" spans="3:16" ht="12" customHeight="1">
      <c r="C96" s="94" t="s">
        <v>76</v>
      </c>
      <c r="D96" s="99" t="s">
        <v>77</v>
      </c>
      <c r="E96" s="100">
        <v>9131816.3000000007</v>
      </c>
      <c r="F96" s="101">
        <v>13.3</v>
      </c>
      <c r="G96" s="101"/>
      <c r="H96" s="101"/>
      <c r="I96" s="101"/>
      <c r="J96" s="101"/>
      <c r="K96" s="101"/>
      <c r="L96" s="100">
        <v>10869831.109999999</v>
      </c>
      <c r="M96" s="101">
        <v>25.4</v>
      </c>
      <c r="N96" s="101"/>
      <c r="O96" s="102"/>
      <c r="P96" s="103"/>
    </row>
    <row r="97" spans="3:16" ht="12" customHeight="1">
      <c r="C97" s="94" t="s">
        <v>84</v>
      </c>
      <c r="D97" s="99" t="s">
        <v>85</v>
      </c>
      <c r="E97" s="100">
        <v>59610892</v>
      </c>
      <c r="F97" s="101">
        <v>86.7</v>
      </c>
      <c r="G97" s="101"/>
      <c r="H97" s="101"/>
      <c r="I97" s="101"/>
      <c r="J97" s="101"/>
      <c r="K97" s="101"/>
      <c r="L97" s="100">
        <v>30096580</v>
      </c>
      <c r="M97" s="101">
        <v>70.400000000000006</v>
      </c>
      <c r="N97" s="101"/>
      <c r="O97" s="102"/>
      <c r="P97" s="103"/>
    </row>
    <row r="98" spans="3:16" ht="12" customHeight="1">
      <c r="C98" s="16" t="s">
        <v>180</v>
      </c>
      <c r="D98" s="36" t="s">
        <v>181</v>
      </c>
      <c r="E98" s="18">
        <v>0</v>
      </c>
      <c r="F98" s="19">
        <v>0</v>
      </c>
      <c r="G98" s="19"/>
      <c r="H98" s="19"/>
      <c r="I98" s="19"/>
      <c r="J98" s="19"/>
      <c r="K98" s="19"/>
      <c r="L98" s="18">
        <v>251929</v>
      </c>
      <c r="M98" s="19">
        <v>0.6</v>
      </c>
      <c r="N98" s="19"/>
      <c r="O98" s="20"/>
    </row>
    <row r="99" spans="3:16" ht="12" customHeight="1">
      <c r="C99" s="16"/>
      <c r="D99" s="37" t="s">
        <v>182</v>
      </c>
      <c r="E99" s="28">
        <v>0</v>
      </c>
      <c r="F99" s="29">
        <v>0</v>
      </c>
      <c r="G99" s="29"/>
      <c r="H99" s="29"/>
      <c r="I99" s="29"/>
      <c r="J99" s="29"/>
      <c r="K99" s="29"/>
      <c r="L99" s="28">
        <v>1538504</v>
      </c>
      <c r="M99" s="29">
        <v>3.6</v>
      </c>
      <c r="N99" s="29"/>
      <c r="O99" s="30"/>
    </row>
    <row r="100" spans="3:16" ht="12" customHeight="1">
      <c r="C100" s="16" t="s">
        <v>62</v>
      </c>
      <c r="D100" s="36" t="s">
        <v>69</v>
      </c>
      <c r="E100" s="18"/>
      <c r="F100" s="19"/>
      <c r="G100" s="19"/>
      <c r="H100" s="19"/>
      <c r="I100" s="19"/>
      <c r="J100" s="19"/>
      <c r="K100" s="19"/>
      <c r="L100" s="18"/>
      <c r="M100" s="19"/>
      <c r="N100" s="19"/>
      <c r="O100" s="20"/>
    </row>
    <row r="101" spans="3:16" ht="12" customHeight="1">
      <c r="C101" s="16" t="s">
        <v>88</v>
      </c>
      <c r="D101" s="36" t="s">
        <v>89</v>
      </c>
      <c r="E101" s="18">
        <v>0</v>
      </c>
      <c r="F101" s="19">
        <v>0</v>
      </c>
      <c r="G101" s="19"/>
      <c r="H101" s="19"/>
      <c r="I101" s="19"/>
      <c r="J101" s="19"/>
      <c r="K101" s="19"/>
      <c r="L101" s="18">
        <v>1538504</v>
      </c>
      <c r="M101" s="19">
        <v>3.6</v>
      </c>
      <c r="N101" s="19"/>
      <c r="O101" s="20"/>
    </row>
    <row r="102" spans="3:16" ht="12" customHeight="1" thickBot="1">
      <c r="C102" s="16"/>
      <c r="D102" s="38" t="s">
        <v>58</v>
      </c>
      <c r="E102" s="39">
        <v>26615463171.23</v>
      </c>
      <c r="F102" s="40"/>
      <c r="G102" s="40">
        <v>27010397000</v>
      </c>
      <c r="H102" s="40"/>
      <c r="I102" s="40">
        <v>30307435942</v>
      </c>
      <c r="J102" s="40"/>
      <c r="K102" s="40">
        <v>3297038942</v>
      </c>
      <c r="L102" s="39">
        <v>30189171671.849998</v>
      </c>
      <c r="M102" s="40"/>
      <c r="N102" s="40">
        <v>161021114.25999999</v>
      </c>
      <c r="O102" s="41"/>
    </row>
    <row r="103" spans="3:16" ht="12" customHeight="1" thickTop="1">
      <c r="C103" s="144"/>
      <c r="D103" s="144"/>
      <c r="E103" s="144"/>
      <c r="F103" s="144"/>
      <c r="G103" s="144"/>
      <c r="H103" s="144"/>
      <c r="I103" s="144"/>
      <c r="J103" s="144"/>
      <c r="K103" s="144"/>
      <c r="L103" s="144"/>
      <c r="M103" s="144"/>
      <c r="N103" s="144"/>
      <c r="O103" s="144"/>
    </row>
  </sheetData>
  <mergeCells count="20">
    <mergeCell ref="C11:D11"/>
    <mergeCell ref="C32:D32"/>
    <mergeCell ref="C103:O103"/>
    <mergeCell ref="D6:F6"/>
    <mergeCell ref="G6:H6"/>
    <mergeCell ref="I6:O6"/>
    <mergeCell ref="C7:D10"/>
    <mergeCell ref="E7:O7"/>
    <mergeCell ref="G8:H8"/>
    <mergeCell ref="I8:J8"/>
    <mergeCell ref="L8:M8"/>
    <mergeCell ref="N8:N9"/>
    <mergeCell ref="O8:O9"/>
    <mergeCell ref="E8:F8"/>
    <mergeCell ref="C2:O2"/>
    <mergeCell ref="C3:O3"/>
    <mergeCell ref="C4:C5"/>
    <mergeCell ref="D4:F5"/>
    <mergeCell ref="G4:H5"/>
    <mergeCell ref="I4:O5"/>
  </mergeCells>
  <pageMargins left="0" right="0" top="0" bottom="0" header="0" footer="0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C2:P96"/>
  <sheetViews>
    <sheetView zoomScaleNormal="100" workbookViewId="0">
      <selection activeCell="E27" sqref="E27"/>
    </sheetView>
  </sheetViews>
  <sheetFormatPr defaultColWidth="9.125" defaultRowHeight="12" customHeight="1"/>
  <cols>
    <col min="1" max="1" width="5.375" style="42" customWidth="1"/>
    <col min="2" max="2" width="7" style="42" customWidth="1"/>
    <col min="3" max="3" width="11.875" style="42" customWidth="1"/>
    <col min="4" max="4" width="36.875" style="42" customWidth="1"/>
    <col min="5" max="5" width="14" style="42" customWidth="1"/>
    <col min="6" max="6" width="13.375" style="42" customWidth="1"/>
    <col min="7" max="7" width="20.375" style="42" customWidth="1"/>
    <col min="8" max="8" width="11" style="42" customWidth="1"/>
    <col min="9" max="9" width="13.125" style="42" customWidth="1"/>
    <col min="10" max="10" width="15.75" style="42" customWidth="1"/>
    <col min="11" max="11" width="10.625" style="42" customWidth="1"/>
    <col min="12" max="12" width="15.25" style="42" customWidth="1"/>
    <col min="13" max="13" width="9.875" style="42" customWidth="1"/>
    <col min="14" max="14" width="15" style="42" customWidth="1"/>
    <col min="15" max="15" width="7.125" style="42" customWidth="1"/>
    <col min="16" max="16" width="12.625" style="42" customWidth="1"/>
    <col min="17" max="16384" width="9.125" style="42"/>
  </cols>
  <sheetData>
    <row r="2" spans="3:16" ht="18" customHeight="1">
      <c r="C2" s="159" t="s">
        <v>0</v>
      </c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</row>
    <row r="3" spans="3:16" ht="18" customHeight="1">
      <c r="C3" s="160" t="s">
        <v>1</v>
      </c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</row>
    <row r="4" spans="3:16" ht="18" customHeight="1">
      <c r="C4" s="43" t="s">
        <v>6</v>
      </c>
      <c r="D4" s="161" t="s">
        <v>183</v>
      </c>
      <c r="E4" s="161"/>
      <c r="F4" s="161"/>
      <c r="G4" s="162" t="s">
        <v>7</v>
      </c>
      <c r="H4" s="162"/>
      <c r="I4" s="163" t="s">
        <v>184</v>
      </c>
      <c r="J4" s="163"/>
      <c r="K4" s="163"/>
      <c r="L4" s="163"/>
      <c r="M4" s="163"/>
      <c r="N4" s="163"/>
      <c r="O4" s="163"/>
    </row>
    <row r="5" spans="3:16" ht="18" customHeight="1" thickBot="1">
      <c r="C5" s="164" t="s">
        <v>8</v>
      </c>
      <c r="D5" s="164"/>
      <c r="E5" s="165" t="s">
        <v>9</v>
      </c>
      <c r="F5" s="166"/>
      <c r="G5" s="166"/>
      <c r="H5" s="166"/>
      <c r="I5" s="166"/>
      <c r="J5" s="166"/>
      <c r="K5" s="166"/>
      <c r="L5" s="166"/>
      <c r="M5" s="166"/>
      <c r="N5" s="166"/>
      <c r="O5" s="167"/>
    </row>
    <row r="6" spans="3:16" ht="18" customHeight="1" thickTop="1" thickBot="1">
      <c r="C6" s="164"/>
      <c r="D6" s="164"/>
      <c r="E6" s="165" t="s">
        <v>10</v>
      </c>
      <c r="F6" s="166">
        <v>2023</v>
      </c>
      <c r="G6" s="168" t="s">
        <v>11</v>
      </c>
      <c r="H6" s="169"/>
      <c r="I6" s="168" t="s">
        <v>11</v>
      </c>
      <c r="J6" s="169"/>
      <c r="K6" s="44" t="s">
        <v>11</v>
      </c>
      <c r="L6" s="168" t="s">
        <v>11</v>
      </c>
      <c r="M6" s="169"/>
      <c r="N6" s="153" t="s">
        <v>12</v>
      </c>
      <c r="O6" s="155" t="s">
        <v>13</v>
      </c>
    </row>
    <row r="7" spans="3:16" ht="54" customHeight="1" thickTop="1" thickBot="1">
      <c r="C7" s="164"/>
      <c r="D7" s="164"/>
      <c r="E7" s="45" t="s">
        <v>14</v>
      </c>
      <c r="F7" s="46" t="s">
        <v>15</v>
      </c>
      <c r="G7" s="47" t="s">
        <v>16</v>
      </c>
      <c r="H7" s="47" t="s">
        <v>15</v>
      </c>
      <c r="I7" s="47" t="s">
        <v>17</v>
      </c>
      <c r="J7" s="47" t="s">
        <v>15</v>
      </c>
      <c r="K7" s="47" t="s">
        <v>18</v>
      </c>
      <c r="L7" s="47" t="s">
        <v>19</v>
      </c>
      <c r="M7" s="47" t="s">
        <v>15</v>
      </c>
      <c r="N7" s="154"/>
      <c r="O7" s="156"/>
    </row>
    <row r="8" spans="3:16" ht="18" customHeight="1" thickTop="1" thickBot="1">
      <c r="C8" s="164"/>
      <c r="D8" s="164"/>
      <c r="E8" s="48" t="s">
        <v>20</v>
      </c>
      <c r="F8" s="48" t="s">
        <v>21</v>
      </c>
      <c r="G8" s="48" t="s">
        <v>22</v>
      </c>
      <c r="H8" s="48" t="s">
        <v>23</v>
      </c>
      <c r="I8" s="48" t="s">
        <v>24</v>
      </c>
      <c r="J8" s="48" t="s">
        <v>25</v>
      </c>
      <c r="K8" s="48" t="s">
        <v>26</v>
      </c>
      <c r="L8" s="48" t="s">
        <v>27</v>
      </c>
      <c r="M8" s="48" t="s">
        <v>28</v>
      </c>
      <c r="N8" s="48" t="s">
        <v>29</v>
      </c>
      <c r="O8" s="49" t="s">
        <v>30</v>
      </c>
    </row>
    <row r="9" spans="3:16" ht="18" customHeight="1" thickTop="1">
      <c r="C9" s="50" t="s">
        <v>31</v>
      </c>
      <c r="D9" s="51" t="s">
        <v>32</v>
      </c>
      <c r="E9" s="52"/>
      <c r="F9" s="53"/>
      <c r="G9" s="52"/>
      <c r="H9" s="53"/>
      <c r="I9" s="52"/>
      <c r="J9" s="53"/>
      <c r="K9" s="54"/>
      <c r="L9" s="52"/>
      <c r="M9" s="53"/>
      <c r="N9" s="52"/>
      <c r="O9" s="55"/>
    </row>
    <row r="10" spans="3:16" ht="18" customHeight="1">
      <c r="C10" s="56" t="s">
        <v>33</v>
      </c>
      <c r="D10" s="57" t="s">
        <v>34</v>
      </c>
      <c r="E10" s="58">
        <v>5804460540.4899998</v>
      </c>
      <c r="F10" s="88">
        <f>E10/$E$25</f>
        <v>0.72339745230987185</v>
      </c>
      <c r="G10" s="59">
        <v>5916188000</v>
      </c>
      <c r="H10" s="88">
        <f>G10/$G$25</f>
        <v>0.67714181069016821</v>
      </c>
      <c r="I10" s="59">
        <v>6317353000</v>
      </c>
      <c r="J10" s="88">
        <f>I10/$I$25</f>
        <v>0.71287126748279761</v>
      </c>
      <c r="K10" s="59">
        <v>401165000</v>
      </c>
      <c r="L10" s="58">
        <v>6296137218.79</v>
      </c>
      <c r="M10" s="88">
        <f>L10/$L$25</f>
        <v>0.72100188111087049</v>
      </c>
      <c r="N10" s="59">
        <v>21215781.210000001</v>
      </c>
      <c r="O10" s="60">
        <v>99.7</v>
      </c>
    </row>
    <row r="11" spans="3:16" ht="18" customHeight="1">
      <c r="C11" s="56" t="s">
        <v>35</v>
      </c>
      <c r="D11" s="57" t="s">
        <v>36</v>
      </c>
      <c r="E11" s="58">
        <v>932492315</v>
      </c>
      <c r="F11" s="88">
        <f t="shared" ref="F11:F25" si="0">E11/$E$25</f>
        <v>0.11621451472776993</v>
      </c>
      <c r="G11" s="59">
        <v>1149411000</v>
      </c>
      <c r="H11" s="88">
        <f t="shared" ref="H11:H25" si="1">G11/$G$25</f>
        <v>0.131556712830491</v>
      </c>
      <c r="I11" s="59">
        <v>1117385842</v>
      </c>
      <c r="J11" s="88">
        <f t="shared" ref="J11:J25" si="2">I11/$I$25</f>
        <v>0.12608956020882053</v>
      </c>
      <c r="K11" s="59">
        <v>-32025158</v>
      </c>
      <c r="L11" s="58">
        <v>1089587023.5</v>
      </c>
      <c r="M11" s="88">
        <f t="shared" ref="M11:M25" si="3">L11/$L$25</f>
        <v>0.12477401083842179</v>
      </c>
      <c r="N11" s="59">
        <v>27798818.5</v>
      </c>
      <c r="O11" s="60">
        <v>97.5</v>
      </c>
    </row>
    <row r="12" spans="3:16" ht="18" customHeight="1">
      <c r="C12" s="56" t="s">
        <v>37</v>
      </c>
      <c r="D12" s="57" t="s">
        <v>38</v>
      </c>
      <c r="E12" s="58">
        <v>184665018.56999999</v>
      </c>
      <c r="F12" s="88">
        <f t="shared" si="0"/>
        <v>2.3014404703493103E-2</v>
      </c>
      <c r="G12" s="59">
        <v>219401000</v>
      </c>
      <c r="H12" s="88">
        <f t="shared" si="1"/>
        <v>2.5111708824539315E-2</v>
      </c>
      <c r="I12" s="59">
        <v>218215160</v>
      </c>
      <c r="J12" s="88">
        <f t="shared" si="2"/>
        <v>2.462412939298492E-2</v>
      </c>
      <c r="K12" s="59">
        <v>-1185840</v>
      </c>
      <c r="L12" s="58">
        <v>197756399.58000001</v>
      </c>
      <c r="M12" s="88">
        <f t="shared" si="3"/>
        <v>2.2646065538942418E-2</v>
      </c>
      <c r="N12" s="59">
        <v>20458760.420000002</v>
      </c>
      <c r="O12" s="60">
        <v>90.6</v>
      </c>
    </row>
    <row r="13" spans="3:16" ht="18" customHeight="1">
      <c r="C13" s="56" t="s">
        <v>39</v>
      </c>
      <c r="D13" s="57" t="s">
        <v>40</v>
      </c>
      <c r="E13" s="58">
        <v>0</v>
      </c>
      <c r="F13" s="88">
        <f t="shared" si="0"/>
        <v>0</v>
      </c>
      <c r="G13" s="59">
        <v>0</v>
      </c>
      <c r="H13" s="88">
        <f t="shared" si="1"/>
        <v>0</v>
      </c>
      <c r="I13" s="59">
        <v>0</v>
      </c>
      <c r="J13" s="88">
        <f t="shared" si="2"/>
        <v>0</v>
      </c>
      <c r="K13" s="59">
        <v>0</v>
      </c>
      <c r="L13" s="58">
        <v>0</v>
      </c>
      <c r="M13" s="88">
        <f t="shared" si="3"/>
        <v>0</v>
      </c>
      <c r="N13" s="59">
        <v>0</v>
      </c>
      <c r="O13" s="60">
        <v>0</v>
      </c>
    </row>
    <row r="14" spans="3:16" ht="18" customHeight="1">
      <c r="C14" s="56" t="s">
        <v>41</v>
      </c>
      <c r="D14" s="57" t="s">
        <v>42</v>
      </c>
      <c r="E14" s="58">
        <v>0</v>
      </c>
      <c r="F14" s="88">
        <f t="shared" si="0"/>
        <v>0</v>
      </c>
      <c r="G14" s="59">
        <v>0</v>
      </c>
      <c r="H14" s="88">
        <f t="shared" si="1"/>
        <v>0</v>
      </c>
      <c r="I14" s="59">
        <v>0</v>
      </c>
      <c r="J14" s="88">
        <f t="shared" si="2"/>
        <v>0</v>
      </c>
      <c r="K14" s="59">
        <v>0</v>
      </c>
      <c r="L14" s="58">
        <v>0</v>
      </c>
      <c r="M14" s="88">
        <f>L14/$L$25</f>
        <v>0</v>
      </c>
      <c r="N14" s="59">
        <v>0</v>
      </c>
      <c r="O14" s="60">
        <v>0</v>
      </c>
    </row>
    <row r="15" spans="3:16" ht="18" customHeight="1">
      <c r="C15" s="56" t="s">
        <v>43</v>
      </c>
      <c r="D15" s="57" t="s">
        <v>44</v>
      </c>
      <c r="E15" s="58">
        <v>6612000</v>
      </c>
      <c r="F15" s="88">
        <f t="shared" si="0"/>
        <v>8.2403936098928039E-4</v>
      </c>
      <c r="G15" s="59">
        <v>0</v>
      </c>
      <c r="H15" s="88">
        <f t="shared" si="1"/>
        <v>0</v>
      </c>
      <c r="I15" s="59">
        <v>6000000</v>
      </c>
      <c r="J15" s="88">
        <f t="shared" si="2"/>
        <v>6.7706009224065614E-4</v>
      </c>
      <c r="K15" s="59">
        <v>6000000</v>
      </c>
      <c r="L15" s="58">
        <v>5956500</v>
      </c>
      <c r="M15" s="88">
        <f t="shared" si="3"/>
        <v>6.8210833970074297E-4</v>
      </c>
      <c r="N15" s="59">
        <v>43500</v>
      </c>
      <c r="O15" s="60">
        <v>99.3</v>
      </c>
    </row>
    <row r="16" spans="3:16" ht="18" customHeight="1">
      <c r="C16" s="56" t="s">
        <v>45</v>
      </c>
      <c r="D16" s="57" t="s">
        <v>46</v>
      </c>
      <c r="E16" s="58">
        <v>109434158.16</v>
      </c>
      <c r="F16" s="88">
        <f t="shared" si="0"/>
        <v>1.3638544125917459E-2</v>
      </c>
      <c r="G16" s="59">
        <v>90000000</v>
      </c>
      <c r="H16" s="88">
        <f t="shared" si="1"/>
        <v>1.0301018656289344E-2</v>
      </c>
      <c r="I16" s="59">
        <v>111888645</v>
      </c>
      <c r="J16" s="88">
        <f t="shared" si="2"/>
        <v>1.2625889384063671E-2</v>
      </c>
      <c r="K16" s="59">
        <v>21888645</v>
      </c>
      <c r="L16" s="58">
        <v>111297669</v>
      </c>
      <c r="M16" s="88">
        <f t="shared" si="3"/>
        <v>1.2745247748535691E-2</v>
      </c>
      <c r="N16" s="59">
        <v>590976</v>
      </c>
      <c r="O16" s="60">
        <v>99.5</v>
      </c>
      <c r="P16" s="61"/>
    </row>
    <row r="17" spans="3:15" ht="18" customHeight="1">
      <c r="C17" s="62"/>
      <c r="D17" s="63" t="s">
        <v>47</v>
      </c>
      <c r="E17" s="64">
        <v>7037664032.2200003</v>
      </c>
      <c r="F17" s="89">
        <f t="shared" si="0"/>
        <v>0.87708895522804176</v>
      </c>
      <c r="G17" s="65">
        <v>7375000000</v>
      </c>
      <c r="H17" s="89">
        <f t="shared" si="1"/>
        <v>0.84411125100148787</v>
      </c>
      <c r="I17" s="65">
        <v>7770842647</v>
      </c>
      <c r="J17" s="89">
        <f t="shared" si="2"/>
        <v>0.87688790656090732</v>
      </c>
      <c r="K17" s="65">
        <v>395842647</v>
      </c>
      <c r="L17" s="64">
        <v>7700734810.8699999</v>
      </c>
      <c r="M17" s="89">
        <f t="shared" si="3"/>
        <v>0.88184931357647112</v>
      </c>
      <c r="N17" s="65">
        <v>70107836.129999995</v>
      </c>
      <c r="O17" s="66">
        <v>99.1</v>
      </c>
    </row>
    <row r="18" spans="3:15" ht="18" customHeight="1">
      <c r="C18" s="56" t="s">
        <v>48</v>
      </c>
      <c r="D18" s="57" t="s">
        <v>49</v>
      </c>
      <c r="E18" s="58">
        <v>0</v>
      </c>
      <c r="F18" s="88">
        <f t="shared" si="0"/>
        <v>0</v>
      </c>
      <c r="G18" s="59">
        <v>0</v>
      </c>
      <c r="H18" s="88">
        <f t="shared" si="1"/>
        <v>0</v>
      </c>
      <c r="I18" s="59">
        <v>0</v>
      </c>
      <c r="J18" s="88">
        <f t="shared" si="2"/>
        <v>0</v>
      </c>
      <c r="K18" s="59">
        <v>0</v>
      </c>
      <c r="L18" s="58">
        <v>0</v>
      </c>
      <c r="M18" s="88">
        <f t="shared" si="3"/>
        <v>0</v>
      </c>
      <c r="N18" s="59">
        <v>0</v>
      </c>
      <c r="O18" s="60">
        <v>0</v>
      </c>
    </row>
    <row r="19" spans="3:15" ht="18" customHeight="1">
      <c r="C19" s="56" t="s">
        <v>50</v>
      </c>
      <c r="D19" s="57" t="s">
        <v>51</v>
      </c>
      <c r="E19" s="58">
        <v>986224525.79999995</v>
      </c>
      <c r="F19" s="88">
        <f t="shared" si="0"/>
        <v>0.12291104477195827</v>
      </c>
      <c r="G19" s="59">
        <v>1362000000</v>
      </c>
      <c r="H19" s="88">
        <f t="shared" si="1"/>
        <v>0.15588874899851207</v>
      </c>
      <c r="I19" s="59">
        <v>1091000000</v>
      </c>
      <c r="J19" s="88">
        <f t="shared" si="2"/>
        <v>0.12311209343909263</v>
      </c>
      <c r="K19" s="59">
        <v>-271000000</v>
      </c>
      <c r="L19" s="58">
        <v>1031748950.6</v>
      </c>
      <c r="M19" s="88">
        <f t="shared" si="3"/>
        <v>0.1181506864235289</v>
      </c>
      <c r="N19" s="59">
        <v>59251049.399999999</v>
      </c>
      <c r="O19" s="60">
        <v>94.6</v>
      </c>
    </row>
    <row r="20" spans="3:15" ht="18" customHeight="1">
      <c r="C20" s="62"/>
      <c r="D20" s="63" t="s">
        <v>52</v>
      </c>
      <c r="E20" s="64">
        <v>986224525.79999995</v>
      </c>
      <c r="F20" s="89">
        <f t="shared" si="0"/>
        <v>0.12291104477195827</v>
      </c>
      <c r="G20" s="65">
        <v>1362000000</v>
      </c>
      <c r="H20" s="89">
        <f t="shared" si="1"/>
        <v>0.15588874899851207</v>
      </c>
      <c r="I20" s="65">
        <v>1091000000</v>
      </c>
      <c r="J20" s="89">
        <f t="shared" si="2"/>
        <v>0.12311209343909263</v>
      </c>
      <c r="K20" s="65">
        <v>-271000000</v>
      </c>
      <c r="L20" s="64">
        <v>1031748950.6</v>
      </c>
      <c r="M20" s="89">
        <f t="shared" si="3"/>
        <v>0.1181506864235289</v>
      </c>
      <c r="N20" s="65">
        <v>59251049.399999999</v>
      </c>
      <c r="O20" s="66">
        <v>94.6</v>
      </c>
    </row>
    <row r="21" spans="3:15" ht="18" customHeight="1">
      <c r="C21" s="56" t="s">
        <v>48</v>
      </c>
      <c r="D21" s="57" t="s">
        <v>49</v>
      </c>
      <c r="E21" s="58">
        <v>0</v>
      </c>
      <c r="F21" s="88">
        <f t="shared" si="0"/>
        <v>0</v>
      </c>
      <c r="G21" s="59">
        <v>0</v>
      </c>
      <c r="H21" s="88">
        <f t="shared" si="1"/>
        <v>0</v>
      </c>
      <c r="I21" s="59">
        <v>0</v>
      </c>
      <c r="J21" s="88">
        <f t="shared" si="2"/>
        <v>0</v>
      </c>
      <c r="K21" s="59">
        <v>0</v>
      </c>
      <c r="L21" s="58">
        <v>0</v>
      </c>
      <c r="M21" s="88">
        <f t="shared" si="3"/>
        <v>0</v>
      </c>
      <c r="N21" s="59">
        <v>0</v>
      </c>
      <c r="O21" s="60">
        <v>0</v>
      </c>
    </row>
    <row r="22" spans="3:15" ht="18" customHeight="1">
      <c r="C22" s="56" t="s">
        <v>50</v>
      </c>
      <c r="D22" s="57" t="s">
        <v>51</v>
      </c>
      <c r="E22" s="58">
        <v>0</v>
      </c>
      <c r="F22" s="88">
        <f t="shared" si="0"/>
        <v>0</v>
      </c>
      <c r="G22" s="59">
        <v>0</v>
      </c>
      <c r="H22" s="88">
        <f t="shared" si="1"/>
        <v>0</v>
      </c>
      <c r="I22" s="59">
        <v>0</v>
      </c>
      <c r="J22" s="88">
        <f t="shared" si="2"/>
        <v>0</v>
      </c>
      <c r="K22" s="59">
        <v>0</v>
      </c>
      <c r="L22" s="58">
        <v>0</v>
      </c>
      <c r="M22" s="88">
        <f t="shared" si="3"/>
        <v>0</v>
      </c>
      <c r="N22" s="59">
        <v>0</v>
      </c>
      <c r="O22" s="60">
        <v>0</v>
      </c>
    </row>
    <row r="23" spans="3:15" ht="18" customHeight="1">
      <c r="C23" s="62"/>
      <c r="D23" s="63" t="s">
        <v>53</v>
      </c>
      <c r="E23" s="64">
        <v>0</v>
      </c>
      <c r="F23" s="89">
        <f t="shared" si="0"/>
        <v>0</v>
      </c>
      <c r="G23" s="65">
        <v>0</v>
      </c>
      <c r="H23" s="89">
        <f t="shared" si="1"/>
        <v>0</v>
      </c>
      <c r="I23" s="65">
        <v>0</v>
      </c>
      <c r="J23" s="89">
        <f t="shared" si="2"/>
        <v>0</v>
      </c>
      <c r="K23" s="65">
        <v>0</v>
      </c>
      <c r="L23" s="64">
        <v>0</v>
      </c>
      <c r="M23" s="89">
        <f t="shared" si="3"/>
        <v>0</v>
      </c>
      <c r="N23" s="65">
        <v>0</v>
      </c>
      <c r="O23" s="66">
        <v>0</v>
      </c>
    </row>
    <row r="24" spans="3:15" ht="18" customHeight="1">
      <c r="C24" s="67"/>
      <c r="D24" s="68" t="s">
        <v>54</v>
      </c>
      <c r="E24" s="69">
        <v>986224525.79999995</v>
      </c>
      <c r="F24" s="90">
        <f t="shared" si="0"/>
        <v>0.12291104477195827</v>
      </c>
      <c r="G24" s="70">
        <v>1362000000</v>
      </c>
      <c r="H24" s="90">
        <f t="shared" si="1"/>
        <v>0.15588874899851207</v>
      </c>
      <c r="I24" s="70">
        <v>1091000000</v>
      </c>
      <c r="J24" s="90">
        <f t="shared" si="2"/>
        <v>0.12311209343909263</v>
      </c>
      <c r="K24" s="70">
        <v>-271000000</v>
      </c>
      <c r="L24" s="69">
        <v>1031748950.6</v>
      </c>
      <c r="M24" s="90">
        <f t="shared" si="3"/>
        <v>0.1181506864235289</v>
      </c>
      <c r="N24" s="70">
        <v>59251049.399999999</v>
      </c>
      <c r="O24" s="71">
        <v>94.6</v>
      </c>
    </row>
    <row r="25" spans="3:15" ht="18" customHeight="1">
      <c r="C25" s="67"/>
      <c r="D25" s="68" t="s">
        <v>55</v>
      </c>
      <c r="E25" s="69">
        <v>8023888558.0200005</v>
      </c>
      <c r="F25" s="90">
        <f t="shared" si="0"/>
        <v>1</v>
      </c>
      <c r="G25" s="70">
        <v>8737000000</v>
      </c>
      <c r="H25" s="90">
        <f t="shared" si="1"/>
        <v>1</v>
      </c>
      <c r="I25" s="70">
        <v>8861842647</v>
      </c>
      <c r="J25" s="90">
        <f t="shared" si="2"/>
        <v>1</v>
      </c>
      <c r="K25" s="70">
        <v>124842647</v>
      </c>
      <c r="L25" s="69">
        <v>8732483761.4699993</v>
      </c>
      <c r="M25" s="90">
        <f t="shared" si="3"/>
        <v>1</v>
      </c>
      <c r="N25" s="70">
        <v>129358885.53</v>
      </c>
      <c r="O25" s="71">
        <v>98.5</v>
      </c>
    </row>
    <row r="26" spans="3:15" ht="18" customHeight="1">
      <c r="C26" s="62"/>
      <c r="D26" s="63" t="s">
        <v>56</v>
      </c>
      <c r="E26" s="64">
        <v>1674400</v>
      </c>
      <c r="F26" s="65"/>
      <c r="G26" s="65"/>
      <c r="H26" s="65"/>
      <c r="I26" s="64">
        <v>30762929</v>
      </c>
      <c r="J26" s="65"/>
      <c r="K26" s="65"/>
      <c r="L26" s="64">
        <v>30762929</v>
      </c>
      <c r="M26" s="65"/>
      <c r="N26" s="65"/>
      <c r="O26" s="66"/>
    </row>
    <row r="27" spans="3:15" ht="18" customHeight="1">
      <c r="C27" s="62"/>
      <c r="D27" s="63" t="s">
        <v>57</v>
      </c>
      <c r="E27" s="64">
        <v>0</v>
      </c>
      <c r="F27" s="65"/>
      <c r="G27" s="65"/>
      <c r="H27" s="65"/>
      <c r="I27" s="65"/>
      <c r="J27" s="65"/>
      <c r="K27" s="65"/>
      <c r="L27" s="64">
        <v>0</v>
      </c>
      <c r="M27" s="65"/>
      <c r="N27" s="65"/>
      <c r="O27" s="66"/>
    </row>
    <row r="28" spans="3:15" ht="18" customHeight="1" thickBot="1">
      <c r="C28" s="67"/>
      <c r="D28" s="68" t="s">
        <v>58</v>
      </c>
      <c r="E28" s="69">
        <v>8025562958.0200005</v>
      </c>
      <c r="F28" s="70"/>
      <c r="G28" s="70"/>
      <c r="H28" s="70"/>
      <c r="I28" s="70">
        <f>I25+I26+I27</f>
        <v>8892605576</v>
      </c>
      <c r="J28" s="70"/>
      <c r="K28" s="70"/>
      <c r="L28" s="69">
        <v>8763246690.4699993</v>
      </c>
      <c r="M28" s="70"/>
      <c r="N28" s="70"/>
      <c r="O28" s="71"/>
    </row>
    <row r="29" spans="3:15" ht="18" customHeight="1" thickTop="1">
      <c r="C29" s="157" t="s">
        <v>59</v>
      </c>
      <c r="D29" s="157"/>
      <c r="E29" s="72"/>
      <c r="F29" s="73"/>
      <c r="G29" s="72"/>
      <c r="H29" s="73"/>
      <c r="I29" s="72"/>
      <c r="J29" s="73"/>
      <c r="K29" s="74"/>
      <c r="L29" s="72"/>
      <c r="M29" s="73"/>
      <c r="N29" s="72"/>
      <c r="O29" s="75"/>
    </row>
    <row r="30" spans="3:15" ht="18" customHeight="1">
      <c r="C30" s="50" t="s">
        <v>60</v>
      </c>
      <c r="D30" s="51" t="s">
        <v>32</v>
      </c>
      <c r="E30" s="52"/>
      <c r="F30" s="53"/>
      <c r="G30" s="52"/>
      <c r="H30" s="53"/>
      <c r="I30" s="52"/>
      <c r="J30" s="53"/>
      <c r="K30" s="54"/>
      <c r="L30" s="52"/>
      <c r="M30" s="53"/>
      <c r="N30" s="52"/>
      <c r="O30" s="55"/>
    </row>
    <row r="31" spans="3:15" ht="18" customHeight="1">
      <c r="C31" s="56"/>
      <c r="D31" s="76" t="s">
        <v>61</v>
      </c>
      <c r="E31" s="69">
        <v>7037664032.2200003</v>
      </c>
      <c r="F31" s="70">
        <v>87.7</v>
      </c>
      <c r="G31" s="70">
        <v>7375000000</v>
      </c>
      <c r="H31" s="70">
        <v>84.4</v>
      </c>
      <c r="I31" s="70">
        <v>7770842647</v>
      </c>
      <c r="J31" s="70">
        <v>87.7</v>
      </c>
      <c r="K31" s="70">
        <v>395842647</v>
      </c>
      <c r="L31" s="69">
        <v>7700734810.8699999</v>
      </c>
      <c r="M31" s="70">
        <v>88.2</v>
      </c>
      <c r="N31" s="70">
        <v>70107836.129999995</v>
      </c>
      <c r="O31" s="71">
        <v>99.1</v>
      </c>
    </row>
    <row r="32" spans="3:15" ht="18" customHeight="1">
      <c r="C32" s="56" t="s">
        <v>62</v>
      </c>
      <c r="D32" s="77" t="s">
        <v>69</v>
      </c>
      <c r="E32" s="58"/>
      <c r="F32" s="59"/>
      <c r="G32" s="59"/>
      <c r="H32" s="59"/>
      <c r="I32" s="59"/>
      <c r="J32" s="59"/>
      <c r="K32" s="59"/>
      <c r="L32" s="58"/>
      <c r="M32" s="59"/>
      <c r="N32" s="59"/>
      <c r="O32" s="60"/>
    </row>
    <row r="33" spans="3:15" ht="18" customHeight="1">
      <c r="C33" s="56" t="s">
        <v>185</v>
      </c>
      <c r="D33" s="77" t="s">
        <v>186</v>
      </c>
      <c r="E33" s="58">
        <v>6789919498.79</v>
      </c>
      <c r="F33" s="59">
        <v>84.6</v>
      </c>
      <c r="G33" s="59">
        <v>7135000000</v>
      </c>
      <c r="H33" s="59">
        <v>81.7</v>
      </c>
      <c r="I33" s="59">
        <v>7526204529</v>
      </c>
      <c r="J33" s="59">
        <v>84.9</v>
      </c>
      <c r="K33" s="59">
        <v>391204529</v>
      </c>
      <c r="L33" s="58">
        <v>7467576290.7299995</v>
      </c>
      <c r="M33" s="59">
        <v>85.5</v>
      </c>
      <c r="N33" s="59">
        <v>58628238.270000003</v>
      </c>
      <c r="O33" s="60">
        <v>99.2</v>
      </c>
    </row>
    <row r="34" spans="3:15" s="112" customFormat="1" ht="18" customHeight="1">
      <c r="C34" s="107" t="s">
        <v>187</v>
      </c>
      <c r="D34" s="108" t="s">
        <v>188</v>
      </c>
      <c r="E34" s="109">
        <v>82411377.569999993</v>
      </c>
      <c r="F34" s="110">
        <v>1</v>
      </c>
      <c r="G34" s="110">
        <v>90000000</v>
      </c>
      <c r="H34" s="110">
        <v>1</v>
      </c>
      <c r="I34" s="110">
        <v>98590500</v>
      </c>
      <c r="J34" s="110">
        <v>1.1000000000000001</v>
      </c>
      <c r="K34" s="110">
        <v>8590500</v>
      </c>
      <c r="L34" s="109">
        <v>91819610.640000001</v>
      </c>
      <c r="M34" s="110">
        <v>1.1000000000000001</v>
      </c>
      <c r="N34" s="110">
        <v>6770889.3600000003</v>
      </c>
      <c r="O34" s="111">
        <v>93.1</v>
      </c>
    </row>
    <row r="35" spans="3:15" s="112" customFormat="1" ht="18" customHeight="1">
      <c r="C35" s="107" t="s">
        <v>189</v>
      </c>
      <c r="D35" s="108" t="s">
        <v>190</v>
      </c>
      <c r="E35" s="109">
        <v>20246010</v>
      </c>
      <c r="F35" s="110">
        <v>0.3</v>
      </c>
      <c r="G35" s="110">
        <v>10000000</v>
      </c>
      <c r="H35" s="110">
        <v>0.1</v>
      </c>
      <c r="I35" s="110">
        <v>6000000</v>
      </c>
      <c r="J35" s="110">
        <v>0.1</v>
      </c>
      <c r="K35" s="110">
        <v>-4000000</v>
      </c>
      <c r="L35" s="109">
        <v>2573220</v>
      </c>
      <c r="M35" s="110">
        <v>0</v>
      </c>
      <c r="N35" s="110">
        <v>3426780</v>
      </c>
      <c r="O35" s="111">
        <v>42.9</v>
      </c>
    </row>
    <row r="36" spans="3:15" s="112" customFormat="1" ht="18" customHeight="1">
      <c r="C36" s="107" t="s">
        <v>191</v>
      </c>
      <c r="D36" s="108" t="s">
        <v>192</v>
      </c>
      <c r="E36" s="109">
        <v>19702326</v>
      </c>
      <c r="F36" s="110">
        <v>0.2</v>
      </c>
      <c r="G36" s="110">
        <v>20000000</v>
      </c>
      <c r="H36" s="110">
        <v>0.2</v>
      </c>
      <c r="I36" s="110">
        <v>19347710</v>
      </c>
      <c r="J36" s="110">
        <v>0.2</v>
      </c>
      <c r="K36" s="110">
        <v>-652290</v>
      </c>
      <c r="L36" s="109">
        <v>18852032</v>
      </c>
      <c r="M36" s="110">
        <v>0.2</v>
      </c>
      <c r="N36" s="110">
        <v>495678</v>
      </c>
      <c r="O36" s="111">
        <v>97.4</v>
      </c>
    </row>
    <row r="37" spans="3:15" s="112" customFormat="1" ht="18" customHeight="1">
      <c r="C37" s="107" t="s">
        <v>193</v>
      </c>
      <c r="D37" s="108" t="s">
        <v>194</v>
      </c>
      <c r="E37" s="109">
        <v>96679284.859999999</v>
      </c>
      <c r="F37" s="110">
        <v>1.2</v>
      </c>
      <c r="G37" s="110">
        <v>90000000</v>
      </c>
      <c r="H37" s="110">
        <v>1</v>
      </c>
      <c r="I37" s="110">
        <v>95699908</v>
      </c>
      <c r="J37" s="110">
        <v>1.1000000000000001</v>
      </c>
      <c r="K37" s="110">
        <v>5699908</v>
      </c>
      <c r="L37" s="109">
        <v>95310106</v>
      </c>
      <c r="M37" s="110">
        <v>1.1000000000000001</v>
      </c>
      <c r="N37" s="110">
        <v>389802</v>
      </c>
      <c r="O37" s="111">
        <v>99.6</v>
      </c>
    </row>
    <row r="38" spans="3:15" s="112" customFormat="1" ht="18" customHeight="1">
      <c r="C38" s="107" t="s">
        <v>195</v>
      </c>
      <c r="D38" s="108" t="s">
        <v>196</v>
      </c>
      <c r="E38" s="109">
        <v>28705535</v>
      </c>
      <c r="F38" s="110">
        <v>0.4</v>
      </c>
      <c r="G38" s="110">
        <v>30000000</v>
      </c>
      <c r="H38" s="110">
        <v>0.3</v>
      </c>
      <c r="I38" s="110">
        <v>25000000</v>
      </c>
      <c r="J38" s="110">
        <v>0.3</v>
      </c>
      <c r="K38" s="110">
        <v>-5000000</v>
      </c>
      <c r="L38" s="109">
        <v>24603551.5</v>
      </c>
      <c r="M38" s="110">
        <v>0.3</v>
      </c>
      <c r="N38" s="110">
        <v>396448.5</v>
      </c>
      <c r="O38" s="111">
        <v>98.4</v>
      </c>
    </row>
    <row r="39" spans="3:15" ht="18" customHeight="1">
      <c r="C39" s="56"/>
      <c r="D39" s="76" t="s">
        <v>63</v>
      </c>
      <c r="E39" s="69">
        <v>986224525.79999995</v>
      </c>
      <c r="F39" s="70">
        <v>12.3</v>
      </c>
      <c r="G39" s="70">
        <v>1362000000</v>
      </c>
      <c r="H39" s="70">
        <v>15.6</v>
      </c>
      <c r="I39" s="70">
        <v>1091000000</v>
      </c>
      <c r="J39" s="70">
        <v>12.3</v>
      </c>
      <c r="K39" s="70">
        <v>-271000000</v>
      </c>
      <c r="L39" s="69">
        <v>1031748950.6</v>
      </c>
      <c r="M39" s="70">
        <v>11.8</v>
      </c>
      <c r="N39" s="70">
        <v>59251049.399999999</v>
      </c>
      <c r="O39" s="71">
        <v>94.6</v>
      </c>
    </row>
    <row r="40" spans="3:15" ht="18" customHeight="1">
      <c r="C40" s="56" t="s">
        <v>62</v>
      </c>
      <c r="D40" s="77" t="s">
        <v>69</v>
      </c>
      <c r="E40" s="58"/>
      <c r="F40" s="59"/>
      <c r="G40" s="59"/>
      <c r="H40" s="59"/>
      <c r="I40" s="59"/>
      <c r="J40" s="59"/>
      <c r="K40" s="59"/>
      <c r="L40" s="58"/>
      <c r="M40" s="59"/>
      <c r="N40" s="59"/>
      <c r="O40" s="60"/>
    </row>
    <row r="41" spans="3:15" ht="18" customHeight="1">
      <c r="C41" s="56" t="s">
        <v>197</v>
      </c>
      <c r="D41" s="77" t="s">
        <v>198</v>
      </c>
      <c r="E41" s="58">
        <v>5000000</v>
      </c>
      <c r="F41" s="59">
        <v>0.1</v>
      </c>
      <c r="G41" s="59">
        <v>0</v>
      </c>
      <c r="H41" s="59">
        <v>0</v>
      </c>
      <c r="I41" s="59">
        <v>0</v>
      </c>
      <c r="J41" s="59">
        <v>0</v>
      </c>
      <c r="K41" s="59">
        <v>0</v>
      </c>
      <c r="L41" s="58">
        <v>0</v>
      </c>
      <c r="M41" s="59">
        <v>0</v>
      </c>
      <c r="N41" s="59">
        <v>0</v>
      </c>
      <c r="O41" s="60">
        <v>0</v>
      </c>
    </row>
    <row r="42" spans="3:15" ht="18" customHeight="1">
      <c r="C42" s="56" t="s">
        <v>199</v>
      </c>
      <c r="D42" s="77" t="s">
        <v>200</v>
      </c>
      <c r="E42" s="58">
        <v>0</v>
      </c>
      <c r="F42" s="59">
        <v>0</v>
      </c>
      <c r="G42" s="59">
        <v>0</v>
      </c>
      <c r="H42" s="59">
        <v>0</v>
      </c>
      <c r="I42" s="59">
        <v>12250918</v>
      </c>
      <c r="J42" s="59">
        <v>0.1</v>
      </c>
      <c r="K42" s="59">
        <v>12250918</v>
      </c>
      <c r="L42" s="58">
        <v>11852459</v>
      </c>
      <c r="M42" s="59">
        <v>0.1</v>
      </c>
      <c r="N42" s="59">
        <v>398459</v>
      </c>
      <c r="O42" s="60">
        <v>96.7</v>
      </c>
    </row>
    <row r="43" spans="3:15" ht="18" customHeight="1">
      <c r="C43" s="56" t="s">
        <v>201</v>
      </c>
      <c r="D43" s="77" t="s">
        <v>202</v>
      </c>
      <c r="E43" s="58">
        <v>61085392</v>
      </c>
      <c r="F43" s="59">
        <v>0.8</v>
      </c>
      <c r="G43" s="59">
        <v>0</v>
      </c>
      <c r="H43" s="59">
        <v>0</v>
      </c>
      <c r="I43" s="59">
        <v>0</v>
      </c>
      <c r="J43" s="59">
        <v>0</v>
      </c>
      <c r="K43" s="59">
        <v>0</v>
      </c>
      <c r="L43" s="58">
        <v>0</v>
      </c>
      <c r="M43" s="59">
        <v>0</v>
      </c>
      <c r="N43" s="59">
        <v>0</v>
      </c>
      <c r="O43" s="60">
        <v>0</v>
      </c>
    </row>
    <row r="44" spans="3:15" ht="18" customHeight="1">
      <c r="C44" s="56" t="s">
        <v>203</v>
      </c>
      <c r="D44" s="77" t="s">
        <v>204</v>
      </c>
      <c r="E44" s="58">
        <v>23965033</v>
      </c>
      <c r="F44" s="59">
        <v>0.3</v>
      </c>
      <c r="G44" s="59">
        <v>3402376</v>
      </c>
      <c r="H44" s="59">
        <v>0</v>
      </c>
      <c r="I44" s="59">
        <v>3402376</v>
      </c>
      <c r="J44" s="59">
        <v>0</v>
      </c>
      <c r="K44" s="59">
        <v>0</v>
      </c>
      <c r="L44" s="58">
        <v>3402376</v>
      </c>
      <c r="M44" s="59">
        <v>0</v>
      </c>
      <c r="N44" s="59">
        <v>0</v>
      </c>
      <c r="O44" s="60">
        <v>100</v>
      </c>
    </row>
    <row r="45" spans="3:15" ht="18" customHeight="1">
      <c r="C45" s="56" t="s">
        <v>205</v>
      </c>
      <c r="D45" s="77" t="s">
        <v>206</v>
      </c>
      <c r="E45" s="58">
        <v>83579039</v>
      </c>
      <c r="F45" s="59">
        <v>1</v>
      </c>
      <c r="G45" s="59">
        <v>0</v>
      </c>
      <c r="H45" s="59">
        <v>0</v>
      </c>
      <c r="I45" s="59">
        <v>0</v>
      </c>
      <c r="J45" s="59">
        <v>0</v>
      </c>
      <c r="K45" s="59">
        <v>0</v>
      </c>
      <c r="L45" s="58">
        <v>0</v>
      </c>
      <c r="M45" s="59">
        <v>0</v>
      </c>
      <c r="N45" s="59">
        <v>0</v>
      </c>
      <c r="O45" s="60">
        <v>0</v>
      </c>
    </row>
    <row r="46" spans="3:15" ht="18" customHeight="1">
      <c r="C46" s="56" t="s">
        <v>207</v>
      </c>
      <c r="D46" s="77" t="s">
        <v>208</v>
      </c>
      <c r="E46" s="58">
        <v>26982487.800000001</v>
      </c>
      <c r="F46" s="59">
        <v>0.3</v>
      </c>
      <c r="G46" s="59">
        <v>0</v>
      </c>
      <c r="H46" s="59">
        <v>0</v>
      </c>
      <c r="I46" s="59">
        <v>0</v>
      </c>
      <c r="J46" s="59">
        <v>0</v>
      </c>
      <c r="K46" s="59">
        <v>0</v>
      </c>
      <c r="L46" s="58">
        <v>0</v>
      </c>
      <c r="M46" s="59">
        <v>0</v>
      </c>
      <c r="N46" s="59">
        <v>0</v>
      </c>
      <c r="O46" s="60">
        <v>0</v>
      </c>
    </row>
    <row r="47" spans="3:15" ht="18" customHeight="1">
      <c r="C47" s="56" t="s">
        <v>209</v>
      </c>
      <c r="D47" s="77" t="s">
        <v>210</v>
      </c>
      <c r="E47" s="58">
        <v>64410155</v>
      </c>
      <c r="F47" s="59">
        <v>0.8</v>
      </c>
      <c r="G47" s="59">
        <v>0</v>
      </c>
      <c r="H47" s="59">
        <v>0</v>
      </c>
      <c r="I47" s="59">
        <v>0</v>
      </c>
      <c r="J47" s="59">
        <v>0</v>
      </c>
      <c r="K47" s="59">
        <v>0</v>
      </c>
      <c r="L47" s="58">
        <v>0</v>
      </c>
      <c r="M47" s="59">
        <v>0</v>
      </c>
      <c r="N47" s="59">
        <v>0</v>
      </c>
      <c r="O47" s="60">
        <v>0</v>
      </c>
    </row>
    <row r="48" spans="3:15" ht="18" customHeight="1">
      <c r="C48" s="56" t="s">
        <v>211</v>
      </c>
      <c r="D48" s="77" t="s">
        <v>212</v>
      </c>
      <c r="E48" s="58">
        <v>49859148</v>
      </c>
      <c r="F48" s="59">
        <v>0.6</v>
      </c>
      <c r="G48" s="59">
        <v>0</v>
      </c>
      <c r="H48" s="59">
        <v>0</v>
      </c>
      <c r="I48" s="59">
        <v>0</v>
      </c>
      <c r="J48" s="59">
        <v>0</v>
      </c>
      <c r="K48" s="59">
        <v>0</v>
      </c>
      <c r="L48" s="58">
        <v>0</v>
      </c>
      <c r="M48" s="59">
        <v>0</v>
      </c>
      <c r="N48" s="59">
        <v>0</v>
      </c>
      <c r="O48" s="60">
        <v>0</v>
      </c>
    </row>
    <row r="49" spans="3:15" ht="18" customHeight="1">
      <c r="C49" s="56" t="s">
        <v>213</v>
      </c>
      <c r="D49" s="77" t="s">
        <v>214</v>
      </c>
      <c r="E49" s="58">
        <v>33324199</v>
      </c>
      <c r="F49" s="59">
        <v>0.4</v>
      </c>
      <c r="G49" s="59">
        <v>0</v>
      </c>
      <c r="H49" s="59">
        <v>0</v>
      </c>
      <c r="I49" s="59">
        <v>0</v>
      </c>
      <c r="J49" s="59">
        <v>0</v>
      </c>
      <c r="K49" s="59">
        <v>0</v>
      </c>
      <c r="L49" s="58">
        <v>0</v>
      </c>
      <c r="M49" s="59">
        <v>0</v>
      </c>
      <c r="N49" s="59">
        <v>0</v>
      </c>
      <c r="O49" s="60">
        <v>0</v>
      </c>
    </row>
    <row r="50" spans="3:15" ht="18" customHeight="1">
      <c r="C50" s="56" t="s">
        <v>215</v>
      </c>
      <c r="D50" s="77" t="s">
        <v>216</v>
      </c>
      <c r="E50" s="58">
        <v>94013883</v>
      </c>
      <c r="F50" s="59">
        <v>1.2</v>
      </c>
      <c r="G50" s="59">
        <v>0</v>
      </c>
      <c r="H50" s="59">
        <v>0</v>
      </c>
      <c r="I50" s="59">
        <v>0</v>
      </c>
      <c r="J50" s="59">
        <v>0</v>
      </c>
      <c r="K50" s="59">
        <v>0</v>
      </c>
      <c r="L50" s="58">
        <v>0</v>
      </c>
      <c r="M50" s="59">
        <v>0</v>
      </c>
      <c r="N50" s="59">
        <v>0</v>
      </c>
      <c r="O50" s="60">
        <v>0</v>
      </c>
    </row>
    <row r="51" spans="3:15" ht="18" customHeight="1">
      <c r="C51" s="56" t="s">
        <v>217</v>
      </c>
      <c r="D51" s="77" t="s">
        <v>218</v>
      </c>
      <c r="E51" s="58">
        <v>66500800</v>
      </c>
      <c r="F51" s="59">
        <v>0.8</v>
      </c>
      <c r="G51" s="59">
        <v>0</v>
      </c>
      <c r="H51" s="59">
        <v>0</v>
      </c>
      <c r="I51" s="59">
        <v>0</v>
      </c>
      <c r="J51" s="59">
        <v>0</v>
      </c>
      <c r="K51" s="59">
        <v>0</v>
      </c>
      <c r="L51" s="58">
        <v>0</v>
      </c>
      <c r="M51" s="59">
        <v>0</v>
      </c>
      <c r="N51" s="59">
        <v>0</v>
      </c>
      <c r="O51" s="60">
        <v>0</v>
      </c>
    </row>
    <row r="52" spans="3:15" ht="18" customHeight="1">
      <c r="C52" s="56" t="s">
        <v>219</v>
      </c>
      <c r="D52" s="77" t="s">
        <v>220</v>
      </c>
      <c r="E52" s="58">
        <v>157490300</v>
      </c>
      <c r="F52" s="59">
        <v>2</v>
      </c>
      <c r="G52" s="59">
        <v>96230386</v>
      </c>
      <c r="H52" s="59">
        <v>1.1000000000000001</v>
      </c>
      <c r="I52" s="59">
        <v>96230386</v>
      </c>
      <c r="J52" s="59">
        <v>1.1000000000000001</v>
      </c>
      <c r="K52" s="59">
        <v>0</v>
      </c>
      <c r="L52" s="58">
        <v>96230386</v>
      </c>
      <c r="M52" s="59">
        <v>1.1000000000000001</v>
      </c>
      <c r="N52" s="59">
        <v>0</v>
      </c>
      <c r="O52" s="60">
        <v>100</v>
      </c>
    </row>
    <row r="53" spans="3:15" ht="18" customHeight="1">
      <c r="C53" s="56" t="s">
        <v>221</v>
      </c>
      <c r="D53" s="77" t="s">
        <v>222</v>
      </c>
      <c r="E53" s="58">
        <v>28976304</v>
      </c>
      <c r="F53" s="59">
        <v>0.4</v>
      </c>
      <c r="G53" s="59">
        <v>0</v>
      </c>
      <c r="H53" s="59">
        <v>0</v>
      </c>
      <c r="I53" s="59">
        <v>0</v>
      </c>
      <c r="J53" s="59">
        <v>0</v>
      </c>
      <c r="K53" s="59">
        <v>0</v>
      </c>
      <c r="L53" s="58">
        <v>0</v>
      </c>
      <c r="M53" s="59">
        <v>0</v>
      </c>
      <c r="N53" s="59">
        <v>0</v>
      </c>
      <c r="O53" s="60">
        <v>0</v>
      </c>
    </row>
    <row r="54" spans="3:15" ht="18" customHeight="1">
      <c r="C54" s="56" t="s">
        <v>223</v>
      </c>
      <c r="D54" s="77" t="s">
        <v>224</v>
      </c>
      <c r="E54" s="58">
        <v>21026500</v>
      </c>
      <c r="F54" s="59">
        <v>0.3</v>
      </c>
      <c r="G54" s="59">
        <v>12228883</v>
      </c>
      <c r="H54" s="59">
        <v>0.1</v>
      </c>
      <c r="I54" s="59">
        <v>12228883</v>
      </c>
      <c r="J54" s="59">
        <v>0.1</v>
      </c>
      <c r="K54" s="59">
        <v>0</v>
      </c>
      <c r="L54" s="58">
        <v>12228883</v>
      </c>
      <c r="M54" s="59">
        <v>0.1</v>
      </c>
      <c r="N54" s="59">
        <v>0</v>
      </c>
      <c r="O54" s="60">
        <v>100</v>
      </c>
    </row>
    <row r="55" spans="3:15" ht="18" customHeight="1">
      <c r="C55" s="56" t="s">
        <v>225</v>
      </c>
      <c r="D55" s="77" t="s">
        <v>226</v>
      </c>
      <c r="E55" s="58">
        <v>0</v>
      </c>
      <c r="F55" s="59">
        <v>0</v>
      </c>
      <c r="G55" s="59">
        <v>35821030</v>
      </c>
      <c r="H55" s="59">
        <v>0.4</v>
      </c>
      <c r="I55" s="59">
        <v>35821030</v>
      </c>
      <c r="J55" s="59">
        <v>0.4</v>
      </c>
      <c r="K55" s="59">
        <v>0</v>
      </c>
      <c r="L55" s="58">
        <v>35821030</v>
      </c>
      <c r="M55" s="59">
        <v>0.4</v>
      </c>
      <c r="N55" s="59">
        <v>0</v>
      </c>
      <c r="O55" s="60">
        <v>100</v>
      </c>
    </row>
    <row r="56" spans="3:15" ht="18" customHeight="1">
      <c r="C56" s="56" t="s">
        <v>227</v>
      </c>
      <c r="D56" s="77" t="s">
        <v>228</v>
      </c>
      <c r="E56" s="58">
        <v>14002955</v>
      </c>
      <c r="F56" s="59">
        <v>0.2</v>
      </c>
      <c r="G56" s="59">
        <v>46002955</v>
      </c>
      <c r="H56" s="59">
        <v>0.5</v>
      </c>
      <c r="I56" s="59">
        <v>46002955</v>
      </c>
      <c r="J56" s="59">
        <v>0.5</v>
      </c>
      <c r="K56" s="59">
        <v>0</v>
      </c>
      <c r="L56" s="58">
        <v>46002954</v>
      </c>
      <c r="M56" s="59">
        <v>0.5</v>
      </c>
      <c r="N56" s="59">
        <v>1</v>
      </c>
      <c r="O56" s="60">
        <v>100</v>
      </c>
    </row>
    <row r="57" spans="3:15" ht="18" customHeight="1">
      <c r="C57" s="56" t="s">
        <v>229</v>
      </c>
      <c r="D57" s="77" t="s">
        <v>230</v>
      </c>
      <c r="E57" s="58">
        <v>47504834</v>
      </c>
      <c r="F57" s="59">
        <v>0.6</v>
      </c>
      <c r="G57" s="59">
        <v>40961018</v>
      </c>
      <c r="H57" s="59">
        <v>0.5</v>
      </c>
      <c r="I57" s="59">
        <v>40899063</v>
      </c>
      <c r="J57" s="59">
        <v>0.5</v>
      </c>
      <c r="K57" s="59">
        <v>-61955</v>
      </c>
      <c r="L57" s="58">
        <v>40899063</v>
      </c>
      <c r="M57" s="59">
        <v>0.5</v>
      </c>
      <c r="N57" s="59">
        <v>0</v>
      </c>
      <c r="O57" s="60">
        <v>100</v>
      </c>
    </row>
    <row r="58" spans="3:15" ht="18" customHeight="1">
      <c r="C58" s="56" t="s">
        <v>231</v>
      </c>
      <c r="D58" s="77" t="s">
        <v>232</v>
      </c>
      <c r="E58" s="58">
        <v>39753763</v>
      </c>
      <c r="F58" s="59">
        <v>0.5</v>
      </c>
      <c r="G58" s="59">
        <v>38604384</v>
      </c>
      <c r="H58" s="59">
        <v>0.4</v>
      </c>
      <c r="I58" s="59">
        <v>38604384</v>
      </c>
      <c r="J58" s="59">
        <v>0.4</v>
      </c>
      <c r="K58" s="59">
        <v>0</v>
      </c>
      <c r="L58" s="58">
        <v>38604384</v>
      </c>
      <c r="M58" s="59">
        <v>0.4</v>
      </c>
      <c r="N58" s="59">
        <v>0</v>
      </c>
      <c r="O58" s="60">
        <v>100</v>
      </c>
    </row>
    <row r="59" spans="3:15" ht="18" customHeight="1">
      <c r="C59" s="56" t="s">
        <v>233</v>
      </c>
      <c r="D59" s="77" t="s">
        <v>234</v>
      </c>
      <c r="E59" s="58">
        <v>16125000</v>
      </c>
      <c r="F59" s="59">
        <v>0.2</v>
      </c>
      <c r="G59" s="59">
        <v>54474089</v>
      </c>
      <c r="H59" s="59">
        <v>0.6</v>
      </c>
      <c r="I59" s="59">
        <v>54474089</v>
      </c>
      <c r="J59" s="59">
        <v>0.6</v>
      </c>
      <c r="K59" s="59">
        <v>0</v>
      </c>
      <c r="L59" s="58">
        <v>54474089</v>
      </c>
      <c r="M59" s="59">
        <v>0.6</v>
      </c>
      <c r="N59" s="59">
        <v>0</v>
      </c>
      <c r="O59" s="60">
        <v>100</v>
      </c>
    </row>
    <row r="60" spans="3:15" ht="18" customHeight="1">
      <c r="C60" s="56" t="s">
        <v>235</v>
      </c>
      <c r="D60" s="77" t="s">
        <v>236</v>
      </c>
      <c r="E60" s="58">
        <v>25646803</v>
      </c>
      <c r="F60" s="59">
        <v>0.3</v>
      </c>
      <c r="G60" s="59">
        <v>6647596</v>
      </c>
      <c r="H60" s="59">
        <v>0.1</v>
      </c>
      <c r="I60" s="59">
        <v>10447437</v>
      </c>
      <c r="J60" s="59">
        <v>0.1</v>
      </c>
      <c r="K60" s="59">
        <v>3799841</v>
      </c>
      <c r="L60" s="58">
        <v>6841480</v>
      </c>
      <c r="M60" s="59">
        <v>0.1</v>
      </c>
      <c r="N60" s="59">
        <v>3605957</v>
      </c>
      <c r="O60" s="60">
        <v>65.5</v>
      </c>
    </row>
    <row r="61" spans="3:15" ht="18" customHeight="1">
      <c r="C61" s="56" t="s">
        <v>237</v>
      </c>
      <c r="D61" s="77" t="s">
        <v>238</v>
      </c>
      <c r="E61" s="58">
        <v>9375000</v>
      </c>
      <c r="F61" s="59">
        <v>0.1</v>
      </c>
      <c r="G61" s="59">
        <v>1648474</v>
      </c>
      <c r="H61" s="59">
        <v>0</v>
      </c>
      <c r="I61" s="59">
        <v>1648474</v>
      </c>
      <c r="J61" s="59">
        <v>0</v>
      </c>
      <c r="K61" s="59">
        <v>0</v>
      </c>
      <c r="L61" s="58">
        <v>1648473.6</v>
      </c>
      <c r="M61" s="59">
        <v>0</v>
      </c>
      <c r="N61" s="59">
        <v>0.4</v>
      </c>
      <c r="O61" s="60">
        <v>100</v>
      </c>
    </row>
    <row r="62" spans="3:15" ht="18" customHeight="1">
      <c r="C62" s="56" t="s">
        <v>239</v>
      </c>
      <c r="D62" s="77" t="s">
        <v>240</v>
      </c>
      <c r="E62" s="58">
        <v>0</v>
      </c>
      <c r="F62" s="59">
        <v>0</v>
      </c>
      <c r="G62" s="59">
        <v>0</v>
      </c>
      <c r="H62" s="59">
        <v>0</v>
      </c>
      <c r="I62" s="59">
        <v>40620000</v>
      </c>
      <c r="J62" s="59">
        <v>0.5</v>
      </c>
      <c r="K62" s="59">
        <v>40620000</v>
      </c>
      <c r="L62" s="58">
        <v>40604000</v>
      </c>
      <c r="M62" s="59">
        <v>0.5</v>
      </c>
      <c r="N62" s="59">
        <v>16000</v>
      </c>
      <c r="O62" s="60">
        <v>100</v>
      </c>
    </row>
    <row r="63" spans="3:15" ht="18" customHeight="1">
      <c r="C63" s="56" t="s">
        <v>241</v>
      </c>
      <c r="D63" s="77" t="s">
        <v>242</v>
      </c>
      <c r="E63" s="58">
        <v>0</v>
      </c>
      <c r="F63" s="59">
        <v>0</v>
      </c>
      <c r="G63" s="59">
        <v>0</v>
      </c>
      <c r="H63" s="59">
        <v>0</v>
      </c>
      <c r="I63" s="59">
        <v>44000000</v>
      </c>
      <c r="J63" s="59">
        <v>0.5</v>
      </c>
      <c r="K63" s="59">
        <v>44000000</v>
      </c>
      <c r="L63" s="58">
        <v>44000000</v>
      </c>
      <c r="M63" s="59">
        <v>0.5</v>
      </c>
      <c r="N63" s="59">
        <v>0</v>
      </c>
      <c r="O63" s="60">
        <v>100</v>
      </c>
    </row>
    <row r="64" spans="3:15" ht="18" customHeight="1">
      <c r="C64" s="56" t="s">
        <v>243</v>
      </c>
      <c r="D64" s="77" t="s">
        <v>244</v>
      </c>
      <c r="E64" s="58">
        <v>0</v>
      </c>
      <c r="F64" s="59">
        <v>0</v>
      </c>
      <c r="G64" s="59">
        <v>0</v>
      </c>
      <c r="H64" s="59">
        <v>0</v>
      </c>
      <c r="I64" s="59">
        <v>120000000</v>
      </c>
      <c r="J64" s="59">
        <v>1.4</v>
      </c>
      <c r="K64" s="59">
        <v>120000000</v>
      </c>
      <c r="L64" s="58">
        <v>120000000</v>
      </c>
      <c r="M64" s="59">
        <v>1.4</v>
      </c>
      <c r="N64" s="59">
        <v>0</v>
      </c>
      <c r="O64" s="60">
        <v>100</v>
      </c>
    </row>
    <row r="65" spans="3:15" ht="18" customHeight="1">
      <c r="C65" s="56" t="s">
        <v>245</v>
      </c>
      <c r="D65" s="77" t="s">
        <v>246</v>
      </c>
      <c r="E65" s="58">
        <v>0</v>
      </c>
      <c r="F65" s="59">
        <v>0</v>
      </c>
      <c r="G65" s="59">
        <v>0</v>
      </c>
      <c r="H65" s="59">
        <v>0</v>
      </c>
      <c r="I65" s="59">
        <v>13368586</v>
      </c>
      <c r="J65" s="59">
        <v>0.2</v>
      </c>
      <c r="K65" s="59">
        <v>13368586</v>
      </c>
      <c r="L65" s="58">
        <v>13368586</v>
      </c>
      <c r="M65" s="59">
        <v>0.2</v>
      </c>
      <c r="N65" s="59">
        <v>0</v>
      </c>
      <c r="O65" s="60">
        <v>100</v>
      </c>
    </row>
    <row r="66" spans="3:15" ht="18" customHeight="1">
      <c r="C66" s="56" t="s">
        <v>247</v>
      </c>
      <c r="D66" s="77" t="s">
        <v>248</v>
      </c>
      <c r="E66" s="58">
        <v>0</v>
      </c>
      <c r="F66" s="59">
        <v>0</v>
      </c>
      <c r="G66" s="59">
        <v>0</v>
      </c>
      <c r="H66" s="59">
        <v>0</v>
      </c>
      <c r="I66" s="59">
        <v>0</v>
      </c>
      <c r="J66" s="59">
        <v>0</v>
      </c>
      <c r="K66" s="59">
        <v>0</v>
      </c>
      <c r="L66" s="58">
        <v>0</v>
      </c>
      <c r="M66" s="59">
        <v>0</v>
      </c>
      <c r="N66" s="59">
        <v>0</v>
      </c>
      <c r="O66" s="60">
        <v>0</v>
      </c>
    </row>
    <row r="67" spans="3:15" ht="18" customHeight="1">
      <c r="C67" s="56" t="s">
        <v>249</v>
      </c>
      <c r="D67" s="77" t="s">
        <v>250</v>
      </c>
      <c r="E67" s="58">
        <v>0</v>
      </c>
      <c r="F67" s="59">
        <v>0</v>
      </c>
      <c r="G67" s="59">
        <v>0</v>
      </c>
      <c r="H67" s="59">
        <v>0</v>
      </c>
      <c r="I67" s="59">
        <v>25000000</v>
      </c>
      <c r="J67" s="59">
        <v>0.3</v>
      </c>
      <c r="K67" s="59">
        <v>25000000</v>
      </c>
      <c r="L67" s="58">
        <v>25000000</v>
      </c>
      <c r="M67" s="59">
        <v>0.3</v>
      </c>
      <c r="N67" s="59">
        <v>0</v>
      </c>
      <c r="O67" s="60">
        <v>100</v>
      </c>
    </row>
    <row r="68" spans="3:15" ht="18" customHeight="1">
      <c r="C68" s="56" t="s">
        <v>251</v>
      </c>
      <c r="D68" s="77" t="s">
        <v>252</v>
      </c>
      <c r="E68" s="58">
        <v>0</v>
      </c>
      <c r="F68" s="59">
        <v>0</v>
      </c>
      <c r="G68" s="59">
        <v>0</v>
      </c>
      <c r="H68" s="59">
        <v>0</v>
      </c>
      <c r="I68" s="59">
        <v>13900626</v>
      </c>
      <c r="J68" s="59">
        <v>0.2</v>
      </c>
      <c r="K68" s="59">
        <v>13900626</v>
      </c>
      <c r="L68" s="58">
        <v>3437334</v>
      </c>
      <c r="M68" s="59">
        <v>0</v>
      </c>
      <c r="N68" s="59">
        <v>10463292</v>
      </c>
      <c r="O68" s="60">
        <v>24.7</v>
      </c>
    </row>
    <row r="69" spans="3:15" ht="18" customHeight="1">
      <c r="C69" s="56" t="s">
        <v>253</v>
      </c>
      <c r="D69" s="77" t="s">
        <v>254</v>
      </c>
      <c r="E69" s="58">
        <v>0</v>
      </c>
      <c r="F69" s="59">
        <v>0</v>
      </c>
      <c r="G69" s="59">
        <v>0</v>
      </c>
      <c r="H69" s="59">
        <v>0</v>
      </c>
      <c r="I69" s="59">
        <v>0</v>
      </c>
      <c r="J69" s="59">
        <v>0</v>
      </c>
      <c r="K69" s="59">
        <v>0</v>
      </c>
      <c r="L69" s="58">
        <v>0</v>
      </c>
      <c r="M69" s="59">
        <v>0</v>
      </c>
      <c r="N69" s="59">
        <v>0</v>
      </c>
      <c r="O69" s="60">
        <v>0</v>
      </c>
    </row>
    <row r="70" spans="3:15" ht="18" customHeight="1">
      <c r="C70" s="56" t="s">
        <v>255</v>
      </c>
      <c r="D70" s="77" t="s">
        <v>256</v>
      </c>
      <c r="E70" s="58">
        <v>0</v>
      </c>
      <c r="F70" s="59">
        <v>0</v>
      </c>
      <c r="G70" s="59">
        <v>0</v>
      </c>
      <c r="H70" s="59">
        <v>0</v>
      </c>
      <c r="I70" s="59">
        <v>53557000</v>
      </c>
      <c r="J70" s="59">
        <v>0.6</v>
      </c>
      <c r="K70" s="59">
        <v>53557000</v>
      </c>
      <c r="L70" s="58">
        <v>53557000</v>
      </c>
      <c r="M70" s="59">
        <v>0.6</v>
      </c>
      <c r="N70" s="59">
        <v>0</v>
      </c>
      <c r="O70" s="60">
        <v>100</v>
      </c>
    </row>
    <row r="71" spans="3:15" ht="18" customHeight="1">
      <c r="C71" s="56" t="s">
        <v>257</v>
      </c>
      <c r="D71" s="77" t="s">
        <v>258</v>
      </c>
      <c r="E71" s="58">
        <v>0</v>
      </c>
      <c r="F71" s="59">
        <v>0</v>
      </c>
      <c r="G71" s="59">
        <v>0</v>
      </c>
      <c r="H71" s="59">
        <v>0</v>
      </c>
      <c r="I71" s="59">
        <v>32000000</v>
      </c>
      <c r="J71" s="59">
        <v>0.4</v>
      </c>
      <c r="K71" s="59">
        <v>32000000</v>
      </c>
      <c r="L71" s="58">
        <v>32000000</v>
      </c>
      <c r="M71" s="59">
        <v>0.4</v>
      </c>
      <c r="N71" s="59">
        <v>0</v>
      </c>
      <c r="O71" s="60">
        <v>100</v>
      </c>
    </row>
    <row r="72" spans="3:15" ht="18" customHeight="1">
      <c r="C72" s="56" t="s">
        <v>259</v>
      </c>
      <c r="D72" s="77" t="s">
        <v>260</v>
      </c>
      <c r="E72" s="58">
        <v>0</v>
      </c>
      <c r="F72" s="59">
        <v>0</v>
      </c>
      <c r="G72" s="59">
        <v>0</v>
      </c>
      <c r="H72" s="59">
        <v>0</v>
      </c>
      <c r="I72" s="59">
        <v>30000000</v>
      </c>
      <c r="J72" s="59">
        <v>0.3</v>
      </c>
      <c r="K72" s="59">
        <v>30000000</v>
      </c>
      <c r="L72" s="58">
        <v>27586392</v>
      </c>
      <c r="M72" s="59">
        <v>0.3</v>
      </c>
      <c r="N72" s="59">
        <v>2413608</v>
      </c>
      <c r="O72" s="60">
        <v>92</v>
      </c>
    </row>
    <row r="73" spans="3:15" ht="18" customHeight="1">
      <c r="C73" s="56" t="s">
        <v>261</v>
      </c>
      <c r="D73" s="77" t="s">
        <v>262</v>
      </c>
      <c r="E73" s="58">
        <v>0</v>
      </c>
      <c r="F73" s="59">
        <v>0</v>
      </c>
      <c r="G73" s="59">
        <v>0</v>
      </c>
      <c r="H73" s="59">
        <v>0</v>
      </c>
      <c r="I73" s="59">
        <v>25000000</v>
      </c>
      <c r="J73" s="59">
        <v>0.3</v>
      </c>
      <c r="K73" s="59">
        <v>25000000</v>
      </c>
      <c r="L73" s="58">
        <v>25000000</v>
      </c>
      <c r="M73" s="59">
        <v>0.3</v>
      </c>
      <c r="N73" s="59">
        <v>0</v>
      </c>
      <c r="O73" s="60">
        <v>100</v>
      </c>
    </row>
    <row r="74" spans="3:15" ht="18" customHeight="1">
      <c r="C74" s="56" t="s">
        <v>263</v>
      </c>
      <c r="D74" s="77" t="s">
        <v>264</v>
      </c>
      <c r="E74" s="58">
        <v>0</v>
      </c>
      <c r="F74" s="59">
        <v>0</v>
      </c>
      <c r="G74" s="59">
        <v>0</v>
      </c>
      <c r="H74" s="59">
        <v>0</v>
      </c>
      <c r="I74" s="59">
        <v>42263617</v>
      </c>
      <c r="J74" s="59">
        <v>0.5</v>
      </c>
      <c r="K74" s="59">
        <v>42263617</v>
      </c>
      <c r="L74" s="58">
        <v>42263617</v>
      </c>
      <c r="M74" s="59">
        <v>0.5</v>
      </c>
      <c r="N74" s="59">
        <v>0</v>
      </c>
      <c r="O74" s="60">
        <v>100</v>
      </c>
    </row>
    <row r="75" spans="3:15" ht="18" customHeight="1">
      <c r="C75" s="56" t="s">
        <v>265</v>
      </c>
      <c r="D75" s="77" t="s">
        <v>266</v>
      </c>
      <c r="E75" s="58">
        <v>0</v>
      </c>
      <c r="F75" s="59">
        <v>0</v>
      </c>
      <c r="G75" s="59">
        <v>0</v>
      </c>
      <c r="H75" s="59">
        <v>0</v>
      </c>
      <c r="I75" s="59">
        <v>15608684</v>
      </c>
      <c r="J75" s="59">
        <v>0.2</v>
      </c>
      <c r="K75" s="59">
        <v>15608684</v>
      </c>
      <c r="L75" s="58">
        <v>14407724</v>
      </c>
      <c r="M75" s="59">
        <v>0.2</v>
      </c>
      <c r="N75" s="59">
        <v>1200960</v>
      </c>
      <c r="O75" s="60">
        <v>92.3</v>
      </c>
    </row>
    <row r="76" spans="3:15" ht="18" customHeight="1">
      <c r="C76" s="56" t="s">
        <v>267</v>
      </c>
      <c r="D76" s="77" t="s">
        <v>268</v>
      </c>
      <c r="E76" s="58">
        <v>0</v>
      </c>
      <c r="F76" s="59">
        <v>0</v>
      </c>
      <c r="G76" s="59">
        <v>0</v>
      </c>
      <c r="H76" s="59">
        <v>0</v>
      </c>
      <c r="I76" s="59">
        <v>34000000</v>
      </c>
      <c r="J76" s="59">
        <v>0.4</v>
      </c>
      <c r="K76" s="59">
        <v>34000000</v>
      </c>
      <c r="L76" s="58">
        <v>34000000</v>
      </c>
      <c r="M76" s="59">
        <v>0.4</v>
      </c>
      <c r="N76" s="59">
        <v>0</v>
      </c>
      <c r="O76" s="60">
        <v>100</v>
      </c>
    </row>
    <row r="77" spans="3:15" ht="18" customHeight="1">
      <c r="C77" s="56" t="s">
        <v>269</v>
      </c>
      <c r="D77" s="77" t="s">
        <v>270</v>
      </c>
      <c r="E77" s="58">
        <v>0</v>
      </c>
      <c r="F77" s="59">
        <v>0</v>
      </c>
      <c r="G77" s="59">
        <v>0</v>
      </c>
      <c r="H77" s="59">
        <v>0</v>
      </c>
      <c r="I77" s="59">
        <v>38000000</v>
      </c>
      <c r="J77" s="59">
        <v>0.4</v>
      </c>
      <c r="K77" s="59">
        <v>38000000</v>
      </c>
      <c r="L77" s="58">
        <v>37861052</v>
      </c>
      <c r="M77" s="59">
        <v>0.4</v>
      </c>
      <c r="N77" s="59">
        <v>138948</v>
      </c>
      <c r="O77" s="60">
        <v>99.6</v>
      </c>
    </row>
    <row r="78" spans="3:15" ht="18" customHeight="1">
      <c r="C78" s="56" t="s">
        <v>271</v>
      </c>
      <c r="D78" s="77" t="s">
        <v>272</v>
      </c>
      <c r="E78" s="58">
        <v>0</v>
      </c>
      <c r="F78" s="59">
        <v>0</v>
      </c>
      <c r="G78" s="59">
        <v>0</v>
      </c>
      <c r="H78" s="59">
        <v>0</v>
      </c>
      <c r="I78" s="59">
        <v>48575608</v>
      </c>
      <c r="J78" s="59">
        <v>0.5</v>
      </c>
      <c r="K78" s="59">
        <v>48575608</v>
      </c>
      <c r="L78" s="58">
        <v>33000000</v>
      </c>
      <c r="M78" s="59">
        <v>0.4</v>
      </c>
      <c r="N78" s="59">
        <v>15575608</v>
      </c>
      <c r="O78" s="60">
        <v>67.900000000000006</v>
      </c>
    </row>
    <row r="79" spans="3:15" ht="18" customHeight="1">
      <c r="C79" s="56" t="s">
        <v>273</v>
      </c>
      <c r="D79" s="77" t="s">
        <v>274</v>
      </c>
      <c r="E79" s="58">
        <v>0</v>
      </c>
      <c r="F79" s="59">
        <v>0</v>
      </c>
      <c r="G79" s="59">
        <v>0</v>
      </c>
      <c r="H79" s="59">
        <v>0</v>
      </c>
      <c r="I79" s="59">
        <v>15000000</v>
      </c>
      <c r="J79" s="59">
        <v>0.2</v>
      </c>
      <c r="K79" s="59">
        <v>15000000</v>
      </c>
      <c r="L79" s="58">
        <v>15000000</v>
      </c>
      <c r="M79" s="59">
        <v>0.2</v>
      </c>
      <c r="N79" s="59">
        <v>0</v>
      </c>
      <c r="O79" s="60">
        <v>100</v>
      </c>
    </row>
    <row r="80" spans="3:15" ht="18" customHeight="1">
      <c r="C80" s="56" t="s">
        <v>275</v>
      </c>
      <c r="D80" s="77" t="s">
        <v>276</v>
      </c>
      <c r="E80" s="58">
        <v>0</v>
      </c>
      <c r="F80" s="59">
        <v>0</v>
      </c>
      <c r="G80" s="59">
        <v>0</v>
      </c>
      <c r="H80" s="59">
        <v>0</v>
      </c>
      <c r="I80" s="59">
        <v>0</v>
      </c>
      <c r="J80" s="59">
        <v>0</v>
      </c>
      <c r="K80" s="59">
        <v>0</v>
      </c>
      <c r="L80" s="58">
        <v>0</v>
      </c>
      <c r="M80" s="59">
        <v>0</v>
      </c>
      <c r="N80" s="59">
        <v>0</v>
      </c>
      <c r="O80" s="60">
        <v>0</v>
      </c>
    </row>
    <row r="81" spans="3:15" ht="18" customHeight="1">
      <c r="C81" s="56" t="s">
        <v>277</v>
      </c>
      <c r="D81" s="77" t="s">
        <v>278</v>
      </c>
      <c r="E81" s="58">
        <v>0</v>
      </c>
      <c r="F81" s="59">
        <v>0</v>
      </c>
      <c r="G81" s="59">
        <v>0</v>
      </c>
      <c r="H81" s="59">
        <v>0</v>
      </c>
      <c r="I81" s="59">
        <v>35000000</v>
      </c>
      <c r="J81" s="59">
        <v>0.4</v>
      </c>
      <c r="K81" s="59">
        <v>35000000</v>
      </c>
      <c r="L81" s="58">
        <v>14027412</v>
      </c>
      <c r="M81" s="59">
        <v>0.2</v>
      </c>
      <c r="N81" s="59">
        <v>20972588</v>
      </c>
      <c r="O81" s="60">
        <v>40.1</v>
      </c>
    </row>
    <row r="82" spans="3:15" ht="18" customHeight="1">
      <c r="C82" s="56" t="s">
        <v>279</v>
      </c>
      <c r="D82" s="77" t="s">
        <v>280</v>
      </c>
      <c r="E82" s="58">
        <v>0</v>
      </c>
      <c r="F82" s="59">
        <v>0</v>
      </c>
      <c r="G82" s="59">
        <v>0</v>
      </c>
      <c r="H82" s="59">
        <v>0</v>
      </c>
      <c r="I82" s="59">
        <v>30000000</v>
      </c>
      <c r="J82" s="59">
        <v>0.3</v>
      </c>
      <c r="K82" s="59">
        <v>30000000</v>
      </c>
      <c r="L82" s="58">
        <v>30000000</v>
      </c>
      <c r="M82" s="59">
        <v>0.3</v>
      </c>
      <c r="N82" s="59">
        <v>0</v>
      </c>
      <c r="O82" s="60">
        <v>100</v>
      </c>
    </row>
    <row r="83" spans="3:15" ht="18" customHeight="1">
      <c r="C83" s="56" t="s">
        <v>281</v>
      </c>
      <c r="D83" s="77" t="s">
        <v>282</v>
      </c>
      <c r="E83" s="58">
        <v>77112600</v>
      </c>
      <c r="F83" s="59">
        <v>1</v>
      </c>
      <c r="G83" s="59">
        <v>120000000</v>
      </c>
      <c r="H83" s="59">
        <v>1.4</v>
      </c>
      <c r="I83" s="59">
        <v>0</v>
      </c>
      <c r="J83" s="59">
        <v>0</v>
      </c>
      <c r="K83" s="59">
        <v>-120000000</v>
      </c>
      <c r="L83" s="58">
        <v>0</v>
      </c>
      <c r="M83" s="59">
        <v>0</v>
      </c>
      <c r="N83" s="59">
        <v>0</v>
      </c>
      <c r="O83" s="60">
        <v>0</v>
      </c>
    </row>
    <row r="84" spans="3:15" ht="18" customHeight="1">
      <c r="C84" s="56" t="s">
        <v>283</v>
      </c>
      <c r="D84" s="77" t="s">
        <v>284</v>
      </c>
      <c r="E84" s="58">
        <v>34806588</v>
      </c>
      <c r="F84" s="59">
        <v>0.4</v>
      </c>
      <c r="G84" s="59">
        <v>107839425</v>
      </c>
      <c r="H84" s="59">
        <v>1.2</v>
      </c>
      <c r="I84" s="59">
        <v>73095884</v>
      </c>
      <c r="J84" s="59">
        <v>0.8</v>
      </c>
      <c r="K84" s="59">
        <v>-34743541</v>
      </c>
      <c r="L84" s="58">
        <v>69843792</v>
      </c>
      <c r="M84" s="59">
        <v>0.8</v>
      </c>
      <c r="N84" s="59">
        <v>3252092</v>
      </c>
      <c r="O84" s="60">
        <v>95.6</v>
      </c>
    </row>
    <row r="85" spans="3:15" ht="18" customHeight="1">
      <c r="C85" s="56" t="s">
        <v>285</v>
      </c>
      <c r="D85" s="77" t="s">
        <v>286</v>
      </c>
      <c r="E85" s="58">
        <v>5683742</v>
      </c>
      <c r="F85" s="59">
        <v>0.1</v>
      </c>
      <c r="G85" s="59">
        <v>10000000</v>
      </c>
      <c r="H85" s="59">
        <v>0.1</v>
      </c>
      <c r="I85" s="59">
        <v>10000000</v>
      </c>
      <c r="J85" s="59">
        <v>0.1</v>
      </c>
      <c r="K85" s="59">
        <v>0</v>
      </c>
      <c r="L85" s="58">
        <v>8786464</v>
      </c>
      <c r="M85" s="59">
        <v>0.1</v>
      </c>
      <c r="N85" s="59">
        <v>1213536</v>
      </c>
      <c r="O85" s="60">
        <v>87.9</v>
      </c>
    </row>
    <row r="86" spans="3:15" ht="18" customHeight="1">
      <c r="C86" s="56" t="s">
        <v>287</v>
      </c>
      <c r="D86" s="77" t="s">
        <v>288</v>
      </c>
      <c r="E86" s="58">
        <v>0</v>
      </c>
      <c r="F86" s="59">
        <v>0</v>
      </c>
      <c r="G86" s="59">
        <v>788139384</v>
      </c>
      <c r="H86" s="59">
        <v>9</v>
      </c>
      <c r="I86" s="59">
        <v>0</v>
      </c>
      <c r="J86" s="59">
        <v>0</v>
      </c>
      <c r="K86" s="59">
        <v>-788139384</v>
      </c>
      <c r="L86" s="58">
        <v>0</v>
      </c>
      <c r="M86" s="59">
        <v>0</v>
      </c>
      <c r="N86" s="59">
        <v>0</v>
      </c>
      <c r="O86" s="60">
        <v>0</v>
      </c>
    </row>
    <row r="87" spans="3:15" ht="18" customHeight="1">
      <c r="C87" s="56"/>
      <c r="D87" s="78" t="s">
        <v>52</v>
      </c>
      <c r="E87" s="64">
        <v>986224525.79999995</v>
      </c>
      <c r="F87" s="65">
        <v>12.3</v>
      </c>
      <c r="G87" s="65">
        <v>1362000000</v>
      </c>
      <c r="H87" s="65">
        <v>15.6</v>
      </c>
      <c r="I87" s="65">
        <v>1091000000</v>
      </c>
      <c r="J87" s="65">
        <v>12.3</v>
      </c>
      <c r="K87" s="65">
        <v>-271000000</v>
      </c>
      <c r="L87" s="64">
        <v>1031748950.6</v>
      </c>
      <c r="M87" s="65">
        <v>11.8</v>
      </c>
      <c r="N87" s="65">
        <v>59251049.399999999</v>
      </c>
      <c r="O87" s="66">
        <v>94.6</v>
      </c>
    </row>
    <row r="88" spans="3:15" ht="18" customHeight="1">
      <c r="C88" s="56" t="s">
        <v>62</v>
      </c>
      <c r="D88" s="77" t="s">
        <v>69</v>
      </c>
      <c r="E88" s="58"/>
      <c r="F88" s="59"/>
      <c r="G88" s="59"/>
      <c r="H88" s="59"/>
      <c r="I88" s="59"/>
      <c r="J88" s="59"/>
      <c r="K88" s="59"/>
      <c r="L88" s="58"/>
      <c r="M88" s="59"/>
      <c r="N88" s="59"/>
      <c r="O88" s="60"/>
    </row>
    <row r="89" spans="3:15" ht="18" customHeight="1">
      <c r="C89" s="56"/>
      <c r="D89" s="78" t="s">
        <v>53</v>
      </c>
      <c r="E89" s="64">
        <v>0</v>
      </c>
      <c r="F89" s="65">
        <v>0</v>
      </c>
      <c r="G89" s="65">
        <v>0</v>
      </c>
      <c r="H89" s="65">
        <v>0</v>
      </c>
      <c r="I89" s="65">
        <v>0</v>
      </c>
      <c r="J89" s="65">
        <v>0</v>
      </c>
      <c r="K89" s="65">
        <v>0</v>
      </c>
      <c r="L89" s="64">
        <v>0</v>
      </c>
      <c r="M89" s="65">
        <v>0</v>
      </c>
      <c r="N89" s="65">
        <v>0</v>
      </c>
      <c r="O89" s="66">
        <v>0</v>
      </c>
    </row>
    <row r="90" spans="3:15" ht="18" customHeight="1">
      <c r="C90" s="56"/>
      <c r="D90" s="76" t="s">
        <v>66</v>
      </c>
      <c r="E90" s="69">
        <v>1674400</v>
      </c>
      <c r="F90" s="70">
        <v>100</v>
      </c>
      <c r="G90" s="70"/>
      <c r="H90" s="70"/>
      <c r="I90" s="70"/>
      <c r="J90" s="70"/>
      <c r="K90" s="70"/>
      <c r="L90" s="69">
        <v>30762929</v>
      </c>
      <c r="M90" s="70">
        <v>100</v>
      </c>
      <c r="N90" s="70"/>
      <c r="O90" s="71"/>
    </row>
    <row r="91" spans="3:15" ht="18" customHeight="1">
      <c r="C91" s="56"/>
      <c r="D91" s="76" t="s">
        <v>67</v>
      </c>
      <c r="E91" s="69">
        <v>1674400</v>
      </c>
      <c r="F91" s="70">
        <v>100</v>
      </c>
      <c r="G91" s="70"/>
      <c r="H91" s="70"/>
      <c r="I91" s="70"/>
      <c r="J91" s="70"/>
      <c r="K91" s="70"/>
      <c r="L91" s="69">
        <v>30762929</v>
      </c>
      <c r="M91" s="70">
        <v>100</v>
      </c>
      <c r="N91" s="70"/>
      <c r="O91" s="71"/>
    </row>
    <row r="92" spans="3:15" ht="18" customHeight="1">
      <c r="C92" s="56" t="s">
        <v>84</v>
      </c>
      <c r="D92" s="77" t="s">
        <v>85</v>
      </c>
      <c r="E92" s="58">
        <v>1498365</v>
      </c>
      <c r="F92" s="59">
        <v>89.5</v>
      </c>
      <c r="G92" s="59"/>
      <c r="H92" s="59"/>
      <c r="I92" s="59"/>
      <c r="J92" s="59"/>
      <c r="K92" s="59"/>
      <c r="L92" s="58">
        <v>0</v>
      </c>
      <c r="M92" s="59">
        <v>0</v>
      </c>
      <c r="N92" s="59"/>
      <c r="O92" s="60"/>
    </row>
    <row r="93" spans="3:15" ht="18" customHeight="1">
      <c r="C93" s="56" t="s">
        <v>195</v>
      </c>
      <c r="D93" s="77" t="s">
        <v>196</v>
      </c>
      <c r="E93" s="58">
        <v>100435</v>
      </c>
      <c r="F93" s="59">
        <v>6</v>
      </c>
      <c r="G93" s="59"/>
      <c r="H93" s="59"/>
      <c r="I93" s="59"/>
      <c r="J93" s="59"/>
      <c r="K93" s="59"/>
      <c r="L93" s="58">
        <v>30742129</v>
      </c>
      <c r="M93" s="59">
        <v>99.9</v>
      </c>
      <c r="N93" s="59"/>
      <c r="O93" s="60"/>
    </row>
    <row r="94" spans="3:15" ht="18" customHeight="1">
      <c r="C94" s="56" t="s">
        <v>289</v>
      </c>
      <c r="D94" s="77" t="s">
        <v>290</v>
      </c>
      <c r="E94" s="58">
        <v>75600</v>
      </c>
      <c r="F94" s="59">
        <v>4.5</v>
      </c>
      <c r="G94" s="59"/>
      <c r="H94" s="59"/>
      <c r="I94" s="59"/>
      <c r="J94" s="59"/>
      <c r="K94" s="59"/>
      <c r="L94" s="58">
        <v>20800</v>
      </c>
      <c r="M94" s="59">
        <v>0.1</v>
      </c>
      <c r="N94" s="59"/>
      <c r="O94" s="60"/>
    </row>
    <row r="95" spans="3:15" ht="18" customHeight="1" thickBot="1">
      <c r="C95" s="56"/>
      <c r="D95" s="79" t="s">
        <v>58</v>
      </c>
      <c r="E95" s="80">
        <v>8025562958.0200005</v>
      </c>
      <c r="F95" s="81"/>
      <c r="G95" s="81">
        <v>8737000000</v>
      </c>
      <c r="H95" s="81"/>
      <c r="I95" s="81">
        <v>8861842647</v>
      </c>
      <c r="J95" s="81"/>
      <c r="K95" s="81">
        <v>124842647</v>
      </c>
      <c r="L95" s="80">
        <v>8763246690.4699993</v>
      </c>
      <c r="M95" s="81"/>
      <c r="N95" s="81">
        <v>129358885.53</v>
      </c>
      <c r="O95" s="82"/>
    </row>
    <row r="96" spans="3:15" ht="12" customHeight="1" thickTop="1">
      <c r="C96" s="158"/>
      <c r="D96" s="158"/>
      <c r="E96" s="158"/>
      <c r="F96" s="158"/>
      <c r="G96" s="158"/>
      <c r="H96" s="158"/>
      <c r="I96" s="158"/>
      <c r="J96" s="158"/>
      <c r="K96" s="158"/>
      <c r="L96" s="158"/>
      <c r="M96" s="158"/>
      <c r="N96" s="158"/>
      <c r="O96" s="158"/>
    </row>
  </sheetData>
  <autoFilter ref="C40:P95"/>
  <mergeCells count="15">
    <mergeCell ref="N6:N7"/>
    <mergeCell ref="O6:O7"/>
    <mergeCell ref="C29:D29"/>
    <mergeCell ref="C96:O96"/>
    <mergeCell ref="C2:O2"/>
    <mergeCell ref="C3:O3"/>
    <mergeCell ref="D4:F4"/>
    <mergeCell ref="G4:H4"/>
    <mergeCell ref="I4:O4"/>
    <mergeCell ref="C5:D8"/>
    <mergeCell ref="E5:O5"/>
    <mergeCell ref="G6:H6"/>
    <mergeCell ref="I6:J6"/>
    <mergeCell ref="L6:M6"/>
    <mergeCell ref="E6:F6"/>
  </mergeCells>
  <pageMargins left="0" right="0" top="0" bottom="0" header="0" footer="0"/>
  <pageSetup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C3:Q229"/>
  <sheetViews>
    <sheetView tabSelected="1" topLeftCell="A199" zoomScaleNormal="100" workbookViewId="0">
      <selection activeCell="E10" sqref="E10"/>
    </sheetView>
  </sheetViews>
  <sheetFormatPr defaultColWidth="9.125" defaultRowHeight="12.75" customHeight="1"/>
  <cols>
    <col min="1" max="1" width="9.125" style="42"/>
    <col min="2" max="2" width="4.875" style="42" customWidth="1"/>
    <col min="3" max="3" width="11.625" style="42" customWidth="1"/>
    <col min="4" max="4" width="45.5" style="42" customWidth="1"/>
    <col min="5" max="5" width="13.875" style="42" customWidth="1"/>
    <col min="6" max="10" width="10.375" style="42" customWidth="1"/>
    <col min="11" max="11" width="11.75" style="42" customWidth="1"/>
    <col min="12" max="15" width="10.375" style="42" customWidth="1"/>
    <col min="16" max="16" width="13.125" style="42" customWidth="1"/>
    <col min="17" max="17" width="11.75" style="42" bestFit="1" customWidth="1"/>
    <col min="18" max="16384" width="9.125" style="42"/>
  </cols>
  <sheetData>
    <row r="3" spans="3:16" ht="21.75" customHeight="1">
      <c r="C3" s="170" t="s">
        <v>0</v>
      </c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</row>
    <row r="4" spans="3:16" ht="20.25" customHeight="1" thickBot="1">
      <c r="C4" s="171" t="s">
        <v>1</v>
      </c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</row>
    <row r="5" spans="3:16" thickTop="1" thickBot="1">
      <c r="C5" s="172" t="s">
        <v>2</v>
      </c>
      <c r="D5" s="173" t="s">
        <v>3</v>
      </c>
      <c r="E5" s="173"/>
      <c r="F5" s="173"/>
      <c r="G5" s="174" t="s">
        <v>4</v>
      </c>
      <c r="H5" s="174"/>
      <c r="I5" s="175" t="s">
        <v>5</v>
      </c>
      <c r="J5" s="175"/>
      <c r="K5" s="175"/>
      <c r="L5" s="175"/>
      <c r="M5" s="175"/>
      <c r="N5" s="175"/>
      <c r="O5" s="175"/>
    </row>
    <row r="6" spans="3:16" ht="12" thickTop="1">
      <c r="C6" s="172"/>
      <c r="D6" s="173"/>
      <c r="E6" s="173"/>
      <c r="F6" s="173"/>
      <c r="G6" s="174"/>
      <c r="H6" s="174"/>
      <c r="I6" s="175"/>
      <c r="J6" s="175"/>
      <c r="K6" s="175"/>
      <c r="L6" s="175"/>
      <c r="M6" s="175"/>
      <c r="N6" s="175"/>
      <c r="O6" s="175"/>
    </row>
    <row r="7" spans="3:16" ht="20.25" customHeight="1">
      <c r="C7" s="43" t="s">
        <v>6</v>
      </c>
      <c r="D7" s="161" t="s">
        <v>291</v>
      </c>
      <c r="E7" s="161"/>
      <c r="F7" s="161"/>
      <c r="G7" s="162" t="s">
        <v>7</v>
      </c>
      <c r="H7" s="162"/>
      <c r="I7" s="163" t="s">
        <v>292</v>
      </c>
      <c r="J7" s="163"/>
      <c r="K7" s="163"/>
      <c r="L7" s="163"/>
      <c r="M7" s="163"/>
      <c r="N7" s="163"/>
      <c r="O7" s="163"/>
    </row>
    <row r="8" spans="3:16" ht="12" thickBot="1">
      <c r="C8" s="164" t="s">
        <v>8</v>
      </c>
      <c r="D8" s="164"/>
      <c r="E8" s="178" t="s">
        <v>9</v>
      </c>
      <c r="F8" s="178"/>
      <c r="G8" s="178"/>
      <c r="H8" s="178"/>
      <c r="I8" s="178"/>
      <c r="J8" s="178"/>
      <c r="K8" s="178"/>
      <c r="L8" s="178"/>
      <c r="M8" s="178"/>
      <c r="N8" s="178"/>
      <c r="O8" s="178"/>
    </row>
    <row r="9" spans="3:16" thickTop="1" thickBot="1">
      <c r="C9" s="164"/>
      <c r="D9" s="164"/>
      <c r="E9" s="179" t="s">
        <v>10</v>
      </c>
      <c r="F9" s="179">
        <v>2023</v>
      </c>
      <c r="G9" s="179" t="s">
        <v>11</v>
      </c>
      <c r="H9" s="179"/>
      <c r="I9" s="179" t="s">
        <v>11</v>
      </c>
      <c r="J9" s="179"/>
      <c r="K9" s="44" t="s">
        <v>11</v>
      </c>
      <c r="L9" s="179" t="s">
        <v>11</v>
      </c>
      <c r="M9" s="179"/>
      <c r="N9" s="180" t="s">
        <v>12</v>
      </c>
      <c r="O9" s="181" t="s">
        <v>13</v>
      </c>
    </row>
    <row r="10" spans="3:16" ht="43.5" thickTop="1" thickBot="1">
      <c r="C10" s="164"/>
      <c r="D10" s="164"/>
      <c r="E10" s="45" t="s">
        <v>14</v>
      </c>
      <c r="F10" s="46" t="s">
        <v>15</v>
      </c>
      <c r="G10" s="46" t="s">
        <v>16</v>
      </c>
      <c r="H10" s="46" t="s">
        <v>15</v>
      </c>
      <c r="I10" s="46" t="s">
        <v>17</v>
      </c>
      <c r="J10" s="46" t="s">
        <v>15</v>
      </c>
      <c r="K10" s="46" t="s">
        <v>18</v>
      </c>
      <c r="L10" s="46" t="s">
        <v>19</v>
      </c>
      <c r="M10" s="47" t="s">
        <v>15</v>
      </c>
      <c r="N10" s="180"/>
      <c r="O10" s="181"/>
    </row>
    <row r="11" spans="3:16" thickTop="1" thickBot="1">
      <c r="C11" s="164"/>
      <c r="D11" s="164"/>
      <c r="E11" s="48" t="s">
        <v>20</v>
      </c>
      <c r="F11" s="48" t="s">
        <v>21</v>
      </c>
      <c r="G11" s="48" t="s">
        <v>22</v>
      </c>
      <c r="H11" s="48" t="s">
        <v>23</v>
      </c>
      <c r="I11" s="48" t="s">
        <v>24</v>
      </c>
      <c r="J11" s="48" t="s">
        <v>25</v>
      </c>
      <c r="K11" s="48" t="s">
        <v>26</v>
      </c>
      <c r="L11" s="48" t="s">
        <v>27</v>
      </c>
      <c r="M11" s="48" t="s">
        <v>28</v>
      </c>
      <c r="N11" s="48" t="s">
        <v>29</v>
      </c>
      <c r="O11" s="49" t="s">
        <v>30</v>
      </c>
    </row>
    <row r="12" spans="3:16" ht="12.75" customHeight="1" thickTop="1">
      <c r="C12" s="176" t="s">
        <v>68</v>
      </c>
      <c r="D12" s="176"/>
      <c r="E12" s="52"/>
      <c r="F12" s="53"/>
      <c r="G12" s="52"/>
      <c r="H12" s="53"/>
      <c r="I12" s="52"/>
      <c r="J12" s="53"/>
      <c r="K12" s="83"/>
      <c r="L12" s="52"/>
      <c r="M12" s="53"/>
      <c r="N12" s="52"/>
      <c r="O12" s="55"/>
    </row>
    <row r="13" spans="3:16" ht="12.75" customHeight="1">
      <c r="C13" s="50" t="s">
        <v>31</v>
      </c>
      <c r="D13" s="51" t="s">
        <v>32</v>
      </c>
      <c r="E13" s="52"/>
      <c r="F13" s="53"/>
      <c r="G13" s="52"/>
      <c r="H13" s="53"/>
      <c r="I13" s="52"/>
      <c r="J13" s="53"/>
      <c r="K13" s="54"/>
      <c r="L13" s="52"/>
      <c r="M13" s="53"/>
      <c r="N13" s="52"/>
      <c r="O13" s="55"/>
    </row>
    <row r="14" spans="3:16" ht="12.75" customHeight="1">
      <c r="C14" s="56" t="s">
        <v>33</v>
      </c>
      <c r="D14" s="57" t="s">
        <v>34</v>
      </c>
      <c r="E14" s="59">
        <v>7569562857.8900003</v>
      </c>
      <c r="F14" s="88">
        <f>E14/$E$29</f>
        <v>0.65955645555015519</v>
      </c>
      <c r="G14" s="59">
        <v>0</v>
      </c>
      <c r="H14" s="88">
        <f>G14/$G$29</f>
        <v>0</v>
      </c>
      <c r="I14" s="59">
        <v>8988590688</v>
      </c>
      <c r="J14" s="88">
        <f>I14/$I$29</f>
        <v>0.59634402669726239</v>
      </c>
      <c r="K14" s="59">
        <v>8988590688</v>
      </c>
      <c r="L14" s="59">
        <v>8145951897.6700001</v>
      </c>
      <c r="M14" s="88">
        <f>L14/$L$29</f>
        <v>0.62173361230435453</v>
      </c>
      <c r="N14" s="59">
        <v>842638790.33000004</v>
      </c>
      <c r="O14" s="60">
        <v>90.6</v>
      </c>
      <c r="P14" s="84"/>
    </row>
    <row r="15" spans="3:16" ht="12.75" customHeight="1">
      <c r="C15" s="56" t="s">
        <v>35</v>
      </c>
      <c r="D15" s="57" t="s">
        <v>36</v>
      </c>
      <c r="E15" s="59">
        <v>1147749848</v>
      </c>
      <c r="F15" s="88">
        <f t="shared" ref="F15:F29" si="0">E15/$E$29</f>
        <v>0.10000654407883776</v>
      </c>
      <c r="G15" s="59">
        <v>0</v>
      </c>
      <c r="H15" s="88">
        <f t="shared" ref="H15:H29" si="1">G15/$G$29</f>
        <v>0</v>
      </c>
      <c r="I15" s="59">
        <v>1348819890</v>
      </c>
      <c r="J15" s="88">
        <f t="shared" ref="J15:J29" si="2">I15/$I$29</f>
        <v>8.948685198957837E-2</v>
      </c>
      <c r="K15" s="59">
        <v>1348819890</v>
      </c>
      <c r="L15" s="59">
        <v>1249651441</v>
      </c>
      <c r="M15" s="88">
        <f t="shared" ref="M15:M29" si="3">L15/$L$29</f>
        <v>9.5378700278908393E-2</v>
      </c>
      <c r="N15" s="59">
        <v>99168449</v>
      </c>
      <c r="O15" s="60">
        <v>92.6</v>
      </c>
    </row>
    <row r="16" spans="3:16" ht="12.75" customHeight="1">
      <c r="C16" s="56" t="s">
        <v>37</v>
      </c>
      <c r="D16" s="57" t="s">
        <v>38</v>
      </c>
      <c r="E16" s="59">
        <v>924038391.03999996</v>
      </c>
      <c r="F16" s="88">
        <f t="shared" si="0"/>
        <v>8.0513960637945622E-2</v>
      </c>
      <c r="G16" s="59">
        <v>0</v>
      </c>
      <c r="H16" s="88">
        <f t="shared" si="1"/>
        <v>0</v>
      </c>
      <c r="I16" s="59">
        <v>1570555281</v>
      </c>
      <c r="J16" s="88">
        <f t="shared" si="2"/>
        <v>0.10419778727632618</v>
      </c>
      <c r="K16" s="59">
        <v>1570555281</v>
      </c>
      <c r="L16" s="59">
        <v>989323462.25</v>
      </c>
      <c r="M16" s="88">
        <f t="shared" si="3"/>
        <v>7.5509364362694079E-2</v>
      </c>
      <c r="N16" s="59">
        <v>581231818.75</v>
      </c>
      <c r="O16" s="60">
        <v>63</v>
      </c>
    </row>
    <row r="17" spans="3:17" ht="12.75" customHeight="1">
      <c r="C17" s="56" t="s">
        <v>39</v>
      </c>
      <c r="D17" s="57" t="s">
        <v>40</v>
      </c>
      <c r="E17" s="59">
        <v>0</v>
      </c>
      <c r="F17" s="88">
        <f t="shared" si="0"/>
        <v>0</v>
      </c>
      <c r="G17" s="59">
        <v>0</v>
      </c>
      <c r="H17" s="88">
        <f t="shared" si="1"/>
        <v>0</v>
      </c>
      <c r="I17" s="59">
        <v>0</v>
      </c>
      <c r="J17" s="88">
        <f t="shared" si="2"/>
        <v>0</v>
      </c>
      <c r="K17" s="59">
        <v>0</v>
      </c>
      <c r="L17" s="59">
        <v>0</v>
      </c>
      <c r="M17" s="88">
        <f t="shared" si="3"/>
        <v>0</v>
      </c>
      <c r="N17" s="59">
        <v>0</v>
      </c>
      <c r="O17" s="60">
        <v>0</v>
      </c>
    </row>
    <row r="18" spans="3:17" ht="12.75" customHeight="1">
      <c r="C18" s="56" t="s">
        <v>41</v>
      </c>
      <c r="D18" s="57" t="s">
        <v>42</v>
      </c>
      <c r="E18" s="59">
        <v>300000000</v>
      </c>
      <c r="F18" s="88">
        <f t="shared" si="0"/>
        <v>2.6139810234722269E-2</v>
      </c>
      <c r="G18" s="59">
        <v>11550000000</v>
      </c>
      <c r="H18" s="88">
        <f t="shared" si="1"/>
        <v>0.88641596316193405</v>
      </c>
      <c r="I18" s="59">
        <v>307796312</v>
      </c>
      <c r="J18" s="88">
        <f t="shared" si="2"/>
        <v>2.0420608577237164E-2</v>
      </c>
      <c r="K18" s="59">
        <v>-11242203688</v>
      </c>
      <c r="L18" s="59">
        <v>307796312</v>
      </c>
      <c r="M18" s="88">
        <f t="shared" si="3"/>
        <v>2.3492320519159372E-2</v>
      </c>
      <c r="N18" s="59">
        <v>0</v>
      </c>
      <c r="O18" s="60">
        <v>100</v>
      </c>
    </row>
    <row r="19" spans="3:17" ht="12.75" customHeight="1">
      <c r="C19" s="56" t="s">
        <v>43</v>
      </c>
      <c r="D19" s="57" t="s">
        <v>44</v>
      </c>
      <c r="E19" s="59">
        <v>2269194</v>
      </c>
      <c r="F19" s="88">
        <f t="shared" si="0"/>
        <v>1.9772100181923453E-4</v>
      </c>
      <c r="G19" s="59">
        <v>0</v>
      </c>
      <c r="H19" s="88">
        <f t="shared" si="1"/>
        <v>0</v>
      </c>
      <c r="I19" s="59">
        <v>5641646</v>
      </c>
      <c r="J19" s="88">
        <f t="shared" si="2"/>
        <v>3.7429247916828754E-4</v>
      </c>
      <c r="K19" s="59">
        <v>5641646</v>
      </c>
      <c r="L19" s="59">
        <v>3791143</v>
      </c>
      <c r="M19" s="88">
        <f t="shared" si="3"/>
        <v>2.8935611967295899E-4</v>
      </c>
      <c r="N19" s="59">
        <v>1850503</v>
      </c>
      <c r="O19" s="60">
        <v>67.2</v>
      </c>
    </row>
    <row r="20" spans="3:17" ht="12.75" customHeight="1">
      <c r="C20" s="56" t="s">
        <v>45</v>
      </c>
      <c r="D20" s="57" t="s">
        <v>46</v>
      </c>
      <c r="E20" s="59">
        <v>1018185525.67</v>
      </c>
      <c r="F20" s="88">
        <f t="shared" si="0"/>
        <v>8.8717254749182461E-2</v>
      </c>
      <c r="G20" s="59">
        <v>0</v>
      </c>
      <c r="H20" s="88">
        <f t="shared" si="1"/>
        <v>0</v>
      </c>
      <c r="I20" s="59">
        <v>1321423755</v>
      </c>
      <c r="J20" s="88">
        <f t="shared" si="2"/>
        <v>8.7669267673090051E-2</v>
      </c>
      <c r="K20" s="59">
        <v>1321423755</v>
      </c>
      <c r="L20" s="59">
        <v>895658917</v>
      </c>
      <c r="M20" s="88">
        <f t="shared" si="3"/>
        <v>6.8360488848245721E-2</v>
      </c>
      <c r="N20" s="59">
        <v>425764838</v>
      </c>
      <c r="O20" s="60">
        <v>67.8</v>
      </c>
    </row>
    <row r="21" spans="3:17" ht="12.75" customHeight="1">
      <c r="C21" s="62"/>
      <c r="D21" s="63" t="s">
        <v>47</v>
      </c>
      <c r="E21" s="65">
        <v>10961805816.6</v>
      </c>
      <c r="F21" s="89">
        <f t="shared" si="0"/>
        <v>0.95513174625266262</v>
      </c>
      <c r="G21" s="65">
        <v>11550000000</v>
      </c>
      <c r="H21" s="89">
        <f t="shared" si="1"/>
        <v>0.88641596316193405</v>
      </c>
      <c r="I21" s="65">
        <v>13542827572</v>
      </c>
      <c r="J21" s="89">
        <f t="shared" si="2"/>
        <v>0.89849283469266239</v>
      </c>
      <c r="K21" s="65">
        <v>1992827572</v>
      </c>
      <c r="L21" s="65">
        <v>11592173172.92</v>
      </c>
      <c r="M21" s="89">
        <f t="shared" si="3"/>
        <v>0.88476384243303507</v>
      </c>
      <c r="N21" s="65">
        <v>1950654399.0799999</v>
      </c>
      <c r="O21" s="66">
        <v>85.6</v>
      </c>
    </row>
    <row r="22" spans="3:17" ht="12.75" customHeight="1">
      <c r="C22" s="56" t="s">
        <v>48</v>
      </c>
      <c r="D22" s="57" t="s">
        <v>49</v>
      </c>
      <c r="E22" s="59">
        <v>0</v>
      </c>
      <c r="F22" s="88">
        <f t="shared" si="0"/>
        <v>0</v>
      </c>
      <c r="G22" s="59">
        <v>0</v>
      </c>
      <c r="H22" s="88">
        <f t="shared" si="1"/>
        <v>0</v>
      </c>
      <c r="I22" s="59">
        <v>0</v>
      </c>
      <c r="J22" s="88">
        <f t="shared" si="2"/>
        <v>0</v>
      </c>
      <c r="K22" s="59">
        <v>0</v>
      </c>
      <c r="L22" s="59">
        <v>0</v>
      </c>
      <c r="M22" s="88">
        <f t="shared" si="3"/>
        <v>0</v>
      </c>
      <c r="N22" s="59">
        <v>0</v>
      </c>
      <c r="O22" s="60">
        <v>0</v>
      </c>
    </row>
    <row r="23" spans="3:17" ht="12.75" customHeight="1">
      <c r="C23" s="107" t="s">
        <v>50</v>
      </c>
      <c r="D23" s="113" t="s">
        <v>51</v>
      </c>
      <c r="E23" s="110">
        <v>411712081</v>
      </c>
      <c r="F23" s="114">
        <f t="shared" si="0"/>
        <v>3.5873585562275344E-2</v>
      </c>
      <c r="G23" s="110">
        <v>1180000000</v>
      </c>
      <c r="H23" s="114">
        <f t="shared" si="1"/>
        <v>9.056024558710668E-2</v>
      </c>
      <c r="I23" s="110">
        <v>1460000000</v>
      </c>
      <c r="J23" s="114">
        <f t="shared" si="2"/>
        <v>9.6863046633145683E-2</v>
      </c>
      <c r="K23" s="110">
        <v>280000000</v>
      </c>
      <c r="L23" s="110">
        <v>1444408796</v>
      </c>
      <c r="M23" s="114">
        <f t="shared" si="3"/>
        <v>0.11024340797275402</v>
      </c>
      <c r="N23" s="110">
        <v>15591204</v>
      </c>
      <c r="O23" s="111">
        <v>98.9</v>
      </c>
      <c r="P23" s="112"/>
    </row>
    <row r="24" spans="3:17" ht="12.75" customHeight="1">
      <c r="C24" s="115"/>
      <c r="D24" s="116" t="s">
        <v>52</v>
      </c>
      <c r="E24" s="117">
        <v>411712081</v>
      </c>
      <c r="F24" s="118">
        <f t="shared" si="0"/>
        <v>3.5873585562275344E-2</v>
      </c>
      <c r="G24" s="117">
        <v>1180000000</v>
      </c>
      <c r="H24" s="118">
        <f t="shared" si="1"/>
        <v>9.056024558710668E-2</v>
      </c>
      <c r="I24" s="117">
        <v>1460000000</v>
      </c>
      <c r="J24" s="118">
        <f t="shared" si="2"/>
        <v>9.6863046633145683E-2</v>
      </c>
      <c r="K24" s="117">
        <v>280000000</v>
      </c>
      <c r="L24" s="117">
        <v>1444408796</v>
      </c>
      <c r="M24" s="118">
        <f t="shared" si="3"/>
        <v>0.11024340797275402</v>
      </c>
      <c r="N24" s="117">
        <v>15591204</v>
      </c>
      <c r="O24" s="119">
        <v>98.9</v>
      </c>
      <c r="P24" s="112"/>
    </row>
    <row r="25" spans="3:17" ht="12.75" customHeight="1">
      <c r="C25" s="107" t="s">
        <v>48</v>
      </c>
      <c r="D25" s="113" t="s">
        <v>49</v>
      </c>
      <c r="E25" s="110">
        <v>90909615</v>
      </c>
      <c r="F25" s="114">
        <f t="shared" si="0"/>
        <v>7.9212002820388695E-3</v>
      </c>
      <c r="G25" s="110">
        <v>0</v>
      </c>
      <c r="H25" s="114">
        <f t="shared" si="1"/>
        <v>0</v>
      </c>
      <c r="I25" s="110">
        <v>0</v>
      </c>
      <c r="J25" s="114">
        <f t="shared" si="2"/>
        <v>0</v>
      </c>
      <c r="K25" s="110">
        <v>0</v>
      </c>
      <c r="L25" s="110">
        <v>65371000</v>
      </c>
      <c r="M25" s="114">
        <f t="shared" si="3"/>
        <v>4.9893920907602271E-3</v>
      </c>
      <c r="N25" s="110">
        <v>-65371000</v>
      </c>
      <c r="O25" s="111">
        <v>0</v>
      </c>
      <c r="P25" s="112"/>
    </row>
    <row r="26" spans="3:17" ht="12.75" customHeight="1">
      <c r="C26" s="107" t="s">
        <v>50</v>
      </c>
      <c r="D26" s="113" t="s">
        <v>51</v>
      </c>
      <c r="E26" s="110">
        <v>12319920</v>
      </c>
      <c r="F26" s="114">
        <f t="shared" si="0"/>
        <v>1.0734679030231986E-3</v>
      </c>
      <c r="G26" s="110">
        <v>300000000</v>
      </c>
      <c r="H26" s="114">
        <f t="shared" si="1"/>
        <v>2.3023791250959325E-2</v>
      </c>
      <c r="I26" s="110">
        <v>70000000</v>
      </c>
      <c r="J26" s="114">
        <f t="shared" si="2"/>
        <v>4.6441186741919159E-3</v>
      </c>
      <c r="K26" s="110">
        <v>-230000000</v>
      </c>
      <c r="L26" s="110">
        <v>43990</v>
      </c>
      <c r="M26" s="114">
        <f t="shared" si="3"/>
        <v>3.3575034506515488E-6</v>
      </c>
      <c r="N26" s="110">
        <v>69956010</v>
      </c>
      <c r="O26" s="111">
        <v>0.1</v>
      </c>
      <c r="P26" s="112"/>
    </row>
    <row r="27" spans="3:17" ht="12.75" customHeight="1">
      <c r="C27" s="115"/>
      <c r="D27" s="116" t="s">
        <v>53</v>
      </c>
      <c r="E27" s="117">
        <v>103229535</v>
      </c>
      <c r="F27" s="118">
        <f t="shared" si="0"/>
        <v>8.9946681850620689E-3</v>
      </c>
      <c r="G27" s="117">
        <v>300000000</v>
      </c>
      <c r="H27" s="118">
        <f t="shared" si="1"/>
        <v>2.3023791250959325E-2</v>
      </c>
      <c r="I27" s="117">
        <v>70000000</v>
      </c>
      <c r="J27" s="118">
        <f t="shared" si="2"/>
        <v>4.6441186741919159E-3</v>
      </c>
      <c r="K27" s="117">
        <v>-230000000</v>
      </c>
      <c r="L27" s="117">
        <v>65414990</v>
      </c>
      <c r="M27" s="118">
        <f t="shared" si="3"/>
        <v>4.9927495942108787E-3</v>
      </c>
      <c r="N27" s="117">
        <v>4585010</v>
      </c>
      <c r="O27" s="119">
        <v>93.4</v>
      </c>
      <c r="P27" s="112"/>
    </row>
    <row r="28" spans="3:17" ht="12.75" customHeight="1">
      <c r="C28" s="120"/>
      <c r="D28" s="121" t="s">
        <v>54</v>
      </c>
      <c r="E28" s="122">
        <v>514941616</v>
      </c>
      <c r="F28" s="123">
        <f t="shared" si="0"/>
        <v>4.4868253747337411E-2</v>
      </c>
      <c r="G28" s="122">
        <v>1480000000</v>
      </c>
      <c r="H28" s="123">
        <f t="shared" si="1"/>
        <v>0.113584036838066</v>
      </c>
      <c r="I28" s="122">
        <v>1530000000</v>
      </c>
      <c r="J28" s="123">
        <f t="shared" si="2"/>
        <v>0.1015071653073376</v>
      </c>
      <c r="K28" s="122">
        <v>50000000</v>
      </c>
      <c r="L28" s="122">
        <v>1509823786</v>
      </c>
      <c r="M28" s="123">
        <f t="shared" si="3"/>
        <v>0.1152361575669649</v>
      </c>
      <c r="N28" s="122">
        <v>20176214</v>
      </c>
      <c r="O28" s="124">
        <v>98.7</v>
      </c>
      <c r="P28" s="112"/>
    </row>
    <row r="29" spans="3:17" ht="12.75" customHeight="1">
      <c r="C29" s="120"/>
      <c r="D29" s="121" t="s">
        <v>55</v>
      </c>
      <c r="E29" s="122">
        <v>11476747432.6</v>
      </c>
      <c r="F29" s="123">
        <f t="shared" si="0"/>
        <v>1</v>
      </c>
      <c r="G29" s="122">
        <v>13030000000</v>
      </c>
      <c r="H29" s="123">
        <f t="shared" si="1"/>
        <v>1</v>
      </c>
      <c r="I29" s="122">
        <v>15072827572</v>
      </c>
      <c r="J29" s="123">
        <f t="shared" si="2"/>
        <v>1</v>
      </c>
      <c r="K29" s="122">
        <v>2042827572</v>
      </c>
      <c r="L29" s="122">
        <v>13101996958.92</v>
      </c>
      <c r="M29" s="123">
        <f t="shared" si="3"/>
        <v>1</v>
      </c>
      <c r="N29" s="122">
        <v>1970830613.0799999</v>
      </c>
      <c r="O29" s="124">
        <v>86.9</v>
      </c>
      <c r="P29" s="112"/>
    </row>
    <row r="30" spans="3:17" ht="12.75" customHeight="1">
      <c r="C30" s="115"/>
      <c r="D30" s="116" t="s">
        <v>56</v>
      </c>
      <c r="E30" s="117">
        <v>2058418932.26</v>
      </c>
      <c r="F30" s="117"/>
      <c r="G30" s="117"/>
      <c r="H30" s="117"/>
      <c r="I30" s="117">
        <v>2356705206.4000001</v>
      </c>
      <c r="J30" s="117"/>
      <c r="K30" s="117"/>
      <c r="L30" s="117">
        <v>2356705206.4000001</v>
      </c>
      <c r="M30" s="117"/>
      <c r="N30" s="117"/>
      <c r="O30" s="119"/>
      <c r="P30" s="125"/>
      <c r="Q30" s="84"/>
    </row>
    <row r="31" spans="3:17" ht="12.75" customHeight="1">
      <c r="C31" s="115"/>
      <c r="D31" s="116" t="s">
        <v>57</v>
      </c>
      <c r="E31" s="117">
        <v>601839888</v>
      </c>
      <c r="F31" s="117"/>
      <c r="G31" s="117"/>
      <c r="H31" s="117"/>
      <c r="I31" s="117">
        <v>832204866.60000002</v>
      </c>
      <c r="J31" s="117"/>
      <c r="K31" s="117"/>
      <c r="L31" s="117">
        <v>832204866.60000002</v>
      </c>
      <c r="M31" s="117"/>
      <c r="N31" s="117"/>
      <c r="O31" s="119"/>
      <c r="P31" s="112"/>
    </row>
    <row r="32" spans="3:17" ht="12.75" customHeight="1" thickBot="1">
      <c r="C32" s="120"/>
      <c r="D32" s="121" t="s">
        <v>58</v>
      </c>
      <c r="E32" s="122">
        <v>14137006252.860001</v>
      </c>
      <c r="F32" s="122"/>
      <c r="G32" s="122"/>
      <c r="H32" s="122"/>
      <c r="I32" s="122">
        <f>I29+I30+I31</f>
        <v>18261737645</v>
      </c>
      <c r="J32" s="122"/>
      <c r="K32" s="122"/>
      <c r="L32" s="122">
        <v>16290907031.92</v>
      </c>
      <c r="M32" s="122"/>
      <c r="N32" s="122"/>
      <c r="O32" s="124"/>
      <c r="P32" s="112"/>
    </row>
    <row r="33" spans="3:16" ht="12.75" customHeight="1" thickTop="1">
      <c r="C33" s="177" t="s">
        <v>59</v>
      </c>
      <c r="D33" s="177"/>
      <c r="E33" s="126"/>
      <c r="F33" s="127"/>
      <c r="G33" s="126"/>
      <c r="H33" s="127"/>
      <c r="I33" s="126">
        <f>I21+I30</f>
        <v>15899532778.4</v>
      </c>
      <c r="J33" s="126"/>
      <c r="K33" s="126">
        <f t="shared" ref="K33:L33" si="4">K21+K30</f>
        <v>1992827572</v>
      </c>
      <c r="L33" s="126">
        <f t="shared" si="4"/>
        <v>13948878379.32</v>
      </c>
      <c r="M33" s="127"/>
      <c r="N33" s="126"/>
      <c r="O33" s="128"/>
      <c r="P33" s="112"/>
    </row>
    <row r="34" spans="3:16" ht="12.75" customHeight="1">
      <c r="C34" s="129" t="s">
        <v>60</v>
      </c>
      <c r="D34" s="130" t="s">
        <v>32</v>
      </c>
      <c r="E34" s="131"/>
      <c r="F34" s="132"/>
      <c r="G34" s="131"/>
      <c r="H34" s="132"/>
      <c r="I34" s="131"/>
      <c r="J34" s="132"/>
      <c r="K34" s="133"/>
      <c r="L34" s="131"/>
      <c r="M34" s="132"/>
      <c r="N34" s="131"/>
      <c r="O34" s="134"/>
      <c r="P34" s="112"/>
    </row>
    <row r="35" spans="3:16" ht="12.75" customHeight="1">
      <c r="C35" s="107"/>
      <c r="D35" s="135" t="s">
        <v>61</v>
      </c>
      <c r="E35" s="122">
        <v>10961805816.6</v>
      </c>
      <c r="F35" s="122">
        <v>95.5</v>
      </c>
      <c r="G35" s="122">
        <v>11550000000</v>
      </c>
      <c r="H35" s="122">
        <v>88.6</v>
      </c>
      <c r="I35" s="122">
        <v>13542827572</v>
      </c>
      <c r="J35" s="122">
        <v>89.8</v>
      </c>
      <c r="K35" s="122">
        <v>1992827572</v>
      </c>
      <c r="L35" s="122">
        <v>11592173172.92</v>
      </c>
      <c r="M35" s="122">
        <v>88.5</v>
      </c>
      <c r="N35" s="122">
        <v>1950654399.0799999</v>
      </c>
      <c r="O35" s="124">
        <v>85.6</v>
      </c>
      <c r="P35" s="112"/>
    </row>
    <row r="36" spans="3:16" ht="12.75" customHeight="1">
      <c r="C36" s="56" t="s">
        <v>62</v>
      </c>
      <c r="D36" s="77" t="s">
        <v>69</v>
      </c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60"/>
    </row>
    <row r="37" spans="3:16" ht="12.75" customHeight="1">
      <c r="C37" s="56" t="s">
        <v>293</v>
      </c>
      <c r="D37" s="77" t="s">
        <v>294</v>
      </c>
      <c r="E37" s="59">
        <v>9656936082.9300003</v>
      </c>
      <c r="F37" s="59">
        <v>84.1</v>
      </c>
      <c r="G37" s="59">
        <v>10190000000</v>
      </c>
      <c r="H37" s="59">
        <v>78.2</v>
      </c>
      <c r="I37" s="59">
        <v>11925059244</v>
      </c>
      <c r="J37" s="59">
        <v>79.099999999999994</v>
      </c>
      <c r="K37" s="59">
        <v>1735059244</v>
      </c>
      <c r="L37" s="59">
        <v>10390928396.74</v>
      </c>
      <c r="M37" s="59">
        <v>79.3</v>
      </c>
      <c r="N37" s="59">
        <v>1534130847.26</v>
      </c>
      <c r="O37" s="60">
        <v>87.1</v>
      </c>
    </row>
    <row r="38" spans="3:16" ht="12.75" customHeight="1">
      <c r="C38" s="56" t="s">
        <v>295</v>
      </c>
      <c r="D38" s="77" t="s">
        <v>296</v>
      </c>
      <c r="E38" s="59">
        <v>1297179150.6700001</v>
      </c>
      <c r="F38" s="59">
        <v>11.3</v>
      </c>
      <c r="G38" s="59">
        <v>1350000000</v>
      </c>
      <c r="H38" s="59">
        <v>10.4</v>
      </c>
      <c r="I38" s="59">
        <v>1562806328</v>
      </c>
      <c r="J38" s="59">
        <v>10.4</v>
      </c>
      <c r="K38" s="59">
        <v>212806328</v>
      </c>
      <c r="L38" s="59">
        <v>1169345067</v>
      </c>
      <c r="M38" s="59">
        <v>8.9</v>
      </c>
      <c r="N38" s="59">
        <v>393461261</v>
      </c>
      <c r="O38" s="60">
        <v>74.8</v>
      </c>
    </row>
    <row r="39" spans="3:16" ht="12.75" customHeight="1">
      <c r="C39" s="56" t="s">
        <v>180</v>
      </c>
      <c r="D39" s="77" t="s">
        <v>181</v>
      </c>
      <c r="E39" s="59">
        <v>7690583</v>
      </c>
      <c r="F39" s="59">
        <v>0.1</v>
      </c>
      <c r="G39" s="59">
        <v>10000000</v>
      </c>
      <c r="H39" s="59">
        <v>0.1</v>
      </c>
      <c r="I39" s="59">
        <v>46462000</v>
      </c>
      <c r="J39" s="59">
        <v>0.3</v>
      </c>
      <c r="K39" s="59">
        <v>36462000</v>
      </c>
      <c r="L39" s="59">
        <v>31899709.18</v>
      </c>
      <c r="M39" s="59">
        <v>0.2</v>
      </c>
      <c r="N39" s="59">
        <v>14562290.82</v>
      </c>
      <c r="O39" s="60">
        <v>68.7</v>
      </c>
    </row>
    <row r="40" spans="3:16" ht="12.75" customHeight="1">
      <c r="C40" s="56" t="s">
        <v>297</v>
      </c>
      <c r="D40" s="77" t="s">
        <v>298</v>
      </c>
      <c r="E40" s="59">
        <v>0</v>
      </c>
      <c r="F40" s="59">
        <v>0</v>
      </c>
      <c r="G40" s="59">
        <v>0</v>
      </c>
      <c r="H40" s="59">
        <v>0</v>
      </c>
      <c r="I40" s="59">
        <v>8500000</v>
      </c>
      <c r="J40" s="59">
        <v>0.1</v>
      </c>
      <c r="K40" s="59">
        <v>8500000</v>
      </c>
      <c r="L40" s="59">
        <v>0</v>
      </c>
      <c r="M40" s="59">
        <v>0</v>
      </c>
      <c r="N40" s="59">
        <v>8500000</v>
      </c>
      <c r="O40" s="60">
        <v>0</v>
      </c>
    </row>
    <row r="41" spans="3:16" ht="12.75" customHeight="1">
      <c r="C41" s="56"/>
      <c r="D41" s="76" t="s">
        <v>63</v>
      </c>
      <c r="E41" s="70">
        <v>514941616</v>
      </c>
      <c r="F41" s="70">
        <v>4.5</v>
      </c>
      <c r="G41" s="70">
        <v>1480000000</v>
      </c>
      <c r="H41" s="70">
        <v>11.4</v>
      </c>
      <c r="I41" s="70">
        <v>1530000000</v>
      </c>
      <c r="J41" s="70">
        <v>10.199999999999999</v>
      </c>
      <c r="K41" s="70">
        <v>50000000</v>
      </c>
      <c r="L41" s="70">
        <v>1509823786</v>
      </c>
      <c r="M41" s="70">
        <v>11.5</v>
      </c>
      <c r="N41" s="70">
        <v>20176214</v>
      </c>
      <c r="O41" s="71">
        <v>98.7</v>
      </c>
    </row>
    <row r="42" spans="3:16" ht="12.75" customHeight="1">
      <c r="C42" s="56" t="s">
        <v>62</v>
      </c>
      <c r="D42" s="77" t="s">
        <v>69</v>
      </c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60"/>
    </row>
    <row r="43" spans="3:16" ht="12.75" customHeight="1">
      <c r="C43" s="56" t="s">
        <v>64</v>
      </c>
      <c r="D43" s="77" t="s">
        <v>65</v>
      </c>
      <c r="E43" s="59">
        <v>0</v>
      </c>
      <c r="F43" s="59">
        <v>0</v>
      </c>
      <c r="G43" s="59">
        <v>0</v>
      </c>
      <c r="H43" s="59">
        <v>0</v>
      </c>
      <c r="I43" s="59">
        <v>156136264</v>
      </c>
      <c r="J43" s="59">
        <v>1</v>
      </c>
      <c r="K43" s="59">
        <v>156136264</v>
      </c>
      <c r="L43" s="59">
        <v>156136264</v>
      </c>
      <c r="M43" s="59">
        <v>1.2</v>
      </c>
      <c r="N43" s="59">
        <v>0</v>
      </c>
      <c r="O43" s="60">
        <v>100</v>
      </c>
    </row>
    <row r="44" spans="3:16" ht="12.75" customHeight="1">
      <c r="C44" s="56" t="s">
        <v>299</v>
      </c>
      <c r="D44" s="77" t="s">
        <v>300</v>
      </c>
      <c r="E44" s="59">
        <v>0</v>
      </c>
      <c r="F44" s="59">
        <v>0</v>
      </c>
      <c r="G44" s="59">
        <v>0</v>
      </c>
      <c r="H44" s="59">
        <v>0</v>
      </c>
      <c r="I44" s="59">
        <v>0</v>
      </c>
      <c r="J44" s="59">
        <v>0</v>
      </c>
      <c r="K44" s="59">
        <v>0</v>
      </c>
      <c r="L44" s="59">
        <v>0</v>
      </c>
      <c r="M44" s="59">
        <v>0</v>
      </c>
      <c r="N44" s="59">
        <v>0</v>
      </c>
      <c r="O44" s="60">
        <v>0</v>
      </c>
    </row>
    <row r="45" spans="3:16" ht="12.75" customHeight="1">
      <c r="C45" s="56" t="s">
        <v>301</v>
      </c>
      <c r="D45" s="77" t="s">
        <v>302</v>
      </c>
      <c r="E45" s="59">
        <v>7395414</v>
      </c>
      <c r="F45" s="59">
        <v>0.1</v>
      </c>
      <c r="G45" s="59">
        <v>1284188</v>
      </c>
      <c r="H45" s="59">
        <v>0</v>
      </c>
      <c r="I45" s="59">
        <v>1284188</v>
      </c>
      <c r="J45" s="59">
        <v>0</v>
      </c>
      <c r="K45" s="59">
        <v>0</v>
      </c>
      <c r="L45" s="59">
        <v>1284188</v>
      </c>
      <c r="M45" s="59">
        <v>0</v>
      </c>
      <c r="N45" s="59">
        <v>0</v>
      </c>
      <c r="O45" s="60">
        <v>100</v>
      </c>
    </row>
    <row r="46" spans="3:16" ht="12.75" customHeight="1">
      <c r="C46" s="56" t="s">
        <v>303</v>
      </c>
      <c r="D46" s="77" t="s">
        <v>304</v>
      </c>
      <c r="E46" s="59">
        <v>7335852</v>
      </c>
      <c r="F46" s="59">
        <v>0.1</v>
      </c>
      <c r="G46" s="59">
        <v>1293624</v>
      </c>
      <c r="H46" s="59">
        <v>0</v>
      </c>
      <c r="I46" s="59">
        <v>1293624</v>
      </c>
      <c r="J46" s="59">
        <v>0</v>
      </c>
      <c r="K46" s="59">
        <v>0</v>
      </c>
      <c r="L46" s="59">
        <v>1293624</v>
      </c>
      <c r="M46" s="59">
        <v>0</v>
      </c>
      <c r="N46" s="59">
        <v>0</v>
      </c>
      <c r="O46" s="60">
        <v>100</v>
      </c>
    </row>
    <row r="47" spans="3:16" ht="12.75" customHeight="1">
      <c r="C47" s="56" t="s">
        <v>305</v>
      </c>
      <c r="D47" s="77" t="s">
        <v>306</v>
      </c>
      <c r="E47" s="59">
        <v>8105958</v>
      </c>
      <c r="F47" s="59">
        <v>0.1</v>
      </c>
      <c r="G47" s="59">
        <v>1189839</v>
      </c>
      <c r="H47" s="59">
        <v>0</v>
      </c>
      <c r="I47" s="59">
        <v>1189839</v>
      </c>
      <c r="J47" s="59">
        <v>0</v>
      </c>
      <c r="K47" s="59">
        <v>0</v>
      </c>
      <c r="L47" s="59">
        <v>1189839</v>
      </c>
      <c r="M47" s="59">
        <v>0</v>
      </c>
      <c r="N47" s="59">
        <v>0</v>
      </c>
      <c r="O47" s="60">
        <v>100</v>
      </c>
    </row>
    <row r="48" spans="3:16" ht="12.75" customHeight="1">
      <c r="C48" s="56" t="s">
        <v>307</v>
      </c>
      <c r="D48" s="77" t="s">
        <v>308</v>
      </c>
      <c r="E48" s="59">
        <v>180000</v>
      </c>
      <c r="F48" s="59">
        <v>0</v>
      </c>
      <c r="G48" s="59">
        <v>0</v>
      </c>
      <c r="H48" s="59">
        <v>0</v>
      </c>
      <c r="I48" s="59">
        <v>0</v>
      </c>
      <c r="J48" s="59">
        <v>0</v>
      </c>
      <c r="K48" s="59">
        <v>0</v>
      </c>
      <c r="L48" s="59">
        <v>0</v>
      </c>
      <c r="M48" s="59">
        <v>0</v>
      </c>
      <c r="N48" s="59">
        <v>0</v>
      </c>
      <c r="O48" s="60">
        <v>0</v>
      </c>
    </row>
    <row r="49" spans="3:15" ht="12.75" customHeight="1">
      <c r="C49" s="56" t="s">
        <v>309</v>
      </c>
      <c r="D49" s="77" t="s">
        <v>310</v>
      </c>
      <c r="E49" s="59">
        <v>21504000</v>
      </c>
      <c r="F49" s="59">
        <v>0.2</v>
      </c>
      <c r="G49" s="59">
        <v>0</v>
      </c>
      <c r="H49" s="59">
        <v>0</v>
      </c>
      <c r="I49" s="59">
        <v>0</v>
      </c>
      <c r="J49" s="59">
        <v>0</v>
      </c>
      <c r="K49" s="59">
        <v>0</v>
      </c>
      <c r="L49" s="59">
        <v>0</v>
      </c>
      <c r="M49" s="59">
        <v>0</v>
      </c>
      <c r="N49" s="59">
        <v>0</v>
      </c>
      <c r="O49" s="60">
        <v>0</v>
      </c>
    </row>
    <row r="50" spans="3:15" ht="12.75" customHeight="1">
      <c r="C50" s="56" t="s">
        <v>311</v>
      </c>
      <c r="D50" s="77" t="s">
        <v>312</v>
      </c>
      <c r="E50" s="59">
        <v>1380902</v>
      </c>
      <c r="F50" s="59">
        <v>0</v>
      </c>
      <c r="G50" s="59">
        <v>0</v>
      </c>
      <c r="H50" s="59">
        <v>0</v>
      </c>
      <c r="I50" s="59">
        <v>0</v>
      </c>
      <c r="J50" s="59">
        <v>0</v>
      </c>
      <c r="K50" s="59">
        <v>0</v>
      </c>
      <c r="L50" s="59">
        <v>0</v>
      </c>
      <c r="M50" s="59">
        <v>0</v>
      </c>
      <c r="N50" s="59">
        <v>0</v>
      </c>
      <c r="O50" s="60">
        <v>0</v>
      </c>
    </row>
    <row r="51" spans="3:15" ht="12.75" customHeight="1">
      <c r="C51" s="56" t="s">
        <v>313</v>
      </c>
      <c r="D51" s="77" t="s">
        <v>314</v>
      </c>
      <c r="E51" s="59">
        <v>0</v>
      </c>
      <c r="F51" s="59">
        <v>0</v>
      </c>
      <c r="G51" s="59">
        <v>4951958</v>
      </c>
      <c r="H51" s="59">
        <v>0</v>
      </c>
      <c r="I51" s="59">
        <v>0</v>
      </c>
      <c r="J51" s="59">
        <v>0</v>
      </c>
      <c r="K51" s="59">
        <v>-4951958</v>
      </c>
      <c r="L51" s="59">
        <v>0</v>
      </c>
      <c r="M51" s="59">
        <v>0</v>
      </c>
      <c r="N51" s="59">
        <v>0</v>
      </c>
      <c r="O51" s="60">
        <v>0</v>
      </c>
    </row>
    <row r="52" spans="3:15" ht="12.75" customHeight="1">
      <c r="C52" s="56" t="s">
        <v>315</v>
      </c>
      <c r="D52" s="77" t="s">
        <v>316</v>
      </c>
      <c r="E52" s="59">
        <v>0</v>
      </c>
      <c r="F52" s="59">
        <v>0</v>
      </c>
      <c r="G52" s="59">
        <v>5344584</v>
      </c>
      <c r="H52" s="59">
        <v>0</v>
      </c>
      <c r="I52" s="59">
        <v>0</v>
      </c>
      <c r="J52" s="59">
        <v>0</v>
      </c>
      <c r="K52" s="59">
        <v>-5344584</v>
      </c>
      <c r="L52" s="59">
        <v>0</v>
      </c>
      <c r="M52" s="59">
        <v>0</v>
      </c>
      <c r="N52" s="59">
        <v>0</v>
      </c>
      <c r="O52" s="60">
        <v>0</v>
      </c>
    </row>
    <row r="53" spans="3:15" ht="12.75" customHeight="1">
      <c r="C53" s="56" t="s">
        <v>317</v>
      </c>
      <c r="D53" s="77" t="s">
        <v>318</v>
      </c>
      <c r="E53" s="59">
        <v>18567648</v>
      </c>
      <c r="F53" s="59">
        <v>0.2</v>
      </c>
      <c r="G53" s="59">
        <v>0</v>
      </c>
      <c r="H53" s="59">
        <v>0</v>
      </c>
      <c r="I53" s="59">
        <v>0</v>
      </c>
      <c r="J53" s="59">
        <v>0</v>
      </c>
      <c r="K53" s="59">
        <v>0</v>
      </c>
      <c r="L53" s="59">
        <v>0</v>
      </c>
      <c r="M53" s="59">
        <v>0</v>
      </c>
      <c r="N53" s="59">
        <v>0</v>
      </c>
      <c r="O53" s="60">
        <v>0</v>
      </c>
    </row>
    <row r="54" spans="3:15" ht="12.75" customHeight="1">
      <c r="C54" s="56" t="s">
        <v>319</v>
      </c>
      <c r="D54" s="77" t="s">
        <v>320</v>
      </c>
      <c r="E54" s="59">
        <v>1949639</v>
      </c>
      <c r="F54" s="59">
        <v>0</v>
      </c>
      <c r="G54" s="59">
        <v>0</v>
      </c>
      <c r="H54" s="59">
        <v>0</v>
      </c>
      <c r="I54" s="59">
        <v>0</v>
      </c>
      <c r="J54" s="59">
        <v>0</v>
      </c>
      <c r="K54" s="59">
        <v>0</v>
      </c>
      <c r="L54" s="59">
        <v>0</v>
      </c>
      <c r="M54" s="59">
        <v>0</v>
      </c>
      <c r="N54" s="59">
        <v>0</v>
      </c>
      <c r="O54" s="60">
        <v>0</v>
      </c>
    </row>
    <row r="55" spans="3:15" ht="12.75" customHeight="1">
      <c r="C55" s="56" t="s">
        <v>321</v>
      </c>
      <c r="D55" s="77" t="s">
        <v>322</v>
      </c>
      <c r="E55" s="59">
        <v>396000</v>
      </c>
      <c r="F55" s="59">
        <v>0</v>
      </c>
      <c r="G55" s="59">
        <v>11880000</v>
      </c>
      <c r="H55" s="59">
        <v>0.1</v>
      </c>
      <c r="I55" s="59">
        <v>11880000</v>
      </c>
      <c r="J55" s="59">
        <v>0.1</v>
      </c>
      <c r="K55" s="59">
        <v>0</v>
      </c>
      <c r="L55" s="59">
        <v>11880000</v>
      </c>
      <c r="M55" s="59">
        <v>0.1</v>
      </c>
      <c r="N55" s="59">
        <v>0</v>
      </c>
      <c r="O55" s="60">
        <v>100</v>
      </c>
    </row>
    <row r="56" spans="3:15" ht="12.75" customHeight="1">
      <c r="C56" s="56" t="s">
        <v>323</v>
      </c>
      <c r="D56" s="77" t="s">
        <v>324</v>
      </c>
      <c r="E56" s="59">
        <v>0</v>
      </c>
      <c r="F56" s="59">
        <v>0</v>
      </c>
      <c r="G56" s="59">
        <v>4761120</v>
      </c>
      <c r="H56" s="59">
        <v>0</v>
      </c>
      <c r="I56" s="59">
        <v>4430452</v>
      </c>
      <c r="J56" s="59">
        <v>0</v>
      </c>
      <c r="K56" s="59">
        <v>-330668</v>
      </c>
      <c r="L56" s="59">
        <v>4430452</v>
      </c>
      <c r="M56" s="59">
        <v>0</v>
      </c>
      <c r="N56" s="59">
        <v>0</v>
      </c>
      <c r="O56" s="60">
        <v>100</v>
      </c>
    </row>
    <row r="57" spans="3:15" ht="12.75" customHeight="1">
      <c r="C57" s="56" t="s">
        <v>325</v>
      </c>
      <c r="D57" s="77" t="s">
        <v>326</v>
      </c>
      <c r="E57" s="59">
        <v>1925000</v>
      </c>
      <c r="F57" s="59">
        <v>0</v>
      </c>
      <c r="G57" s="59">
        <v>1925000</v>
      </c>
      <c r="H57" s="59">
        <v>0</v>
      </c>
      <c r="I57" s="59">
        <v>0</v>
      </c>
      <c r="J57" s="59">
        <v>0</v>
      </c>
      <c r="K57" s="59">
        <v>-1925000</v>
      </c>
      <c r="L57" s="59">
        <v>0</v>
      </c>
      <c r="M57" s="59">
        <v>0</v>
      </c>
      <c r="N57" s="59">
        <v>0</v>
      </c>
      <c r="O57" s="60">
        <v>0</v>
      </c>
    </row>
    <row r="58" spans="3:15" ht="12.75" customHeight="1">
      <c r="C58" s="56" t="s">
        <v>327</v>
      </c>
      <c r="D58" s="77" t="s">
        <v>328</v>
      </c>
      <c r="E58" s="59">
        <v>0</v>
      </c>
      <c r="F58" s="59">
        <v>0</v>
      </c>
      <c r="G58" s="59">
        <v>24189780</v>
      </c>
      <c r="H58" s="59">
        <v>0.2</v>
      </c>
      <c r="I58" s="59">
        <v>23823048</v>
      </c>
      <c r="J58" s="59">
        <v>0.2</v>
      </c>
      <c r="K58" s="59">
        <v>-366732</v>
      </c>
      <c r="L58" s="59">
        <v>23475756</v>
      </c>
      <c r="M58" s="59">
        <v>0.2</v>
      </c>
      <c r="N58" s="59">
        <v>347292</v>
      </c>
      <c r="O58" s="60">
        <v>98.5</v>
      </c>
    </row>
    <row r="59" spans="3:15" ht="12.75" customHeight="1">
      <c r="C59" s="56" t="s">
        <v>329</v>
      </c>
      <c r="D59" s="77" t="s">
        <v>330</v>
      </c>
      <c r="E59" s="59">
        <v>1452240</v>
      </c>
      <c r="F59" s="59">
        <v>0</v>
      </c>
      <c r="G59" s="59">
        <v>25452240</v>
      </c>
      <c r="H59" s="59">
        <v>0.2</v>
      </c>
      <c r="I59" s="59">
        <v>25452240</v>
      </c>
      <c r="J59" s="59">
        <v>0.2</v>
      </c>
      <c r="K59" s="59">
        <v>0</v>
      </c>
      <c r="L59" s="59">
        <v>25452240</v>
      </c>
      <c r="M59" s="59">
        <v>0.2</v>
      </c>
      <c r="N59" s="59">
        <v>0</v>
      </c>
      <c r="O59" s="60">
        <v>100</v>
      </c>
    </row>
    <row r="60" spans="3:15" ht="12.75" customHeight="1">
      <c r="C60" s="56" t="s">
        <v>331</v>
      </c>
      <c r="D60" s="77" t="s">
        <v>332</v>
      </c>
      <c r="E60" s="59">
        <v>5879000</v>
      </c>
      <c r="F60" s="59">
        <v>0.1</v>
      </c>
      <c r="G60" s="59">
        <v>5879000</v>
      </c>
      <c r="H60" s="59">
        <v>0</v>
      </c>
      <c r="I60" s="59">
        <v>5879000</v>
      </c>
      <c r="J60" s="59">
        <v>0</v>
      </c>
      <c r="K60" s="59">
        <v>0</v>
      </c>
      <c r="L60" s="59">
        <v>5879000</v>
      </c>
      <c r="M60" s="59">
        <v>0</v>
      </c>
      <c r="N60" s="59">
        <v>0</v>
      </c>
      <c r="O60" s="60">
        <v>100</v>
      </c>
    </row>
    <row r="61" spans="3:15" ht="12.75" customHeight="1">
      <c r="C61" s="56" t="s">
        <v>333</v>
      </c>
      <c r="D61" s="77" t="s">
        <v>334</v>
      </c>
      <c r="E61" s="59">
        <v>4191407</v>
      </c>
      <c r="F61" s="59">
        <v>0</v>
      </c>
      <c r="G61" s="59">
        <v>4500000</v>
      </c>
      <c r="H61" s="59">
        <v>0</v>
      </c>
      <c r="I61" s="59">
        <v>0</v>
      </c>
      <c r="J61" s="59">
        <v>0</v>
      </c>
      <c r="K61" s="59">
        <v>-4500000</v>
      </c>
      <c r="L61" s="59">
        <v>0</v>
      </c>
      <c r="M61" s="59">
        <v>0</v>
      </c>
      <c r="N61" s="59">
        <v>0</v>
      </c>
      <c r="O61" s="60">
        <v>0</v>
      </c>
    </row>
    <row r="62" spans="3:15" ht="12.75" customHeight="1">
      <c r="C62" s="56" t="s">
        <v>335</v>
      </c>
      <c r="D62" s="77" t="s">
        <v>336</v>
      </c>
      <c r="E62" s="59">
        <v>4910400</v>
      </c>
      <c r="F62" s="59">
        <v>0</v>
      </c>
      <c r="G62" s="59">
        <v>5250000</v>
      </c>
      <c r="H62" s="59">
        <v>0</v>
      </c>
      <c r="I62" s="59">
        <v>0</v>
      </c>
      <c r="J62" s="59">
        <v>0</v>
      </c>
      <c r="K62" s="59">
        <v>-5250000</v>
      </c>
      <c r="L62" s="59">
        <v>0</v>
      </c>
      <c r="M62" s="59">
        <v>0</v>
      </c>
      <c r="N62" s="59">
        <v>0</v>
      </c>
      <c r="O62" s="60">
        <v>0</v>
      </c>
    </row>
    <row r="63" spans="3:15" ht="12.75" customHeight="1">
      <c r="C63" s="56" t="s">
        <v>337</v>
      </c>
      <c r="D63" s="77" t="s">
        <v>338</v>
      </c>
      <c r="E63" s="59">
        <v>0</v>
      </c>
      <c r="F63" s="59">
        <v>0</v>
      </c>
      <c r="G63" s="59">
        <v>15335200</v>
      </c>
      <c r="H63" s="59">
        <v>0.1</v>
      </c>
      <c r="I63" s="59">
        <v>6804240</v>
      </c>
      <c r="J63" s="59">
        <v>0</v>
      </c>
      <c r="K63" s="59">
        <v>-8530960</v>
      </c>
      <c r="L63" s="59">
        <v>6804240</v>
      </c>
      <c r="M63" s="59">
        <v>0.1</v>
      </c>
      <c r="N63" s="59">
        <v>0</v>
      </c>
      <c r="O63" s="60">
        <v>100</v>
      </c>
    </row>
    <row r="64" spans="3:15" ht="12.75" customHeight="1">
      <c r="C64" s="56" t="s">
        <v>339</v>
      </c>
      <c r="D64" s="77" t="s">
        <v>340</v>
      </c>
      <c r="E64" s="59">
        <v>0</v>
      </c>
      <c r="F64" s="59">
        <v>0</v>
      </c>
      <c r="G64" s="59">
        <v>15748668</v>
      </c>
      <c r="H64" s="59">
        <v>0.1</v>
      </c>
      <c r="I64" s="59">
        <v>15576000</v>
      </c>
      <c r="J64" s="59">
        <v>0.1</v>
      </c>
      <c r="K64" s="59">
        <v>-172668</v>
      </c>
      <c r="L64" s="59">
        <v>15576000</v>
      </c>
      <c r="M64" s="59">
        <v>0.1</v>
      </c>
      <c r="N64" s="59">
        <v>0</v>
      </c>
      <c r="O64" s="60">
        <v>100</v>
      </c>
    </row>
    <row r="65" spans="3:15" ht="12.75" customHeight="1">
      <c r="C65" s="56" t="s">
        <v>341</v>
      </c>
      <c r="D65" s="77" t="s">
        <v>342</v>
      </c>
      <c r="E65" s="59">
        <v>0</v>
      </c>
      <c r="F65" s="59">
        <v>0</v>
      </c>
      <c r="G65" s="59">
        <v>19964328</v>
      </c>
      <c r="H65" s="59">
        <v>0.2</v>
      </c>
      <c r="I65" s="59">
        <v>19964328</v>
      </c>
      <c r="J65" s="59">
        <v>0.1</v>
      </c>
      <c r="K65" s="59">
        <v>0</v>
      </c>
      <c r="L65" s="59">
        <v>19964328</v>
      </c>
      <c r="M65" s="59">
        <v>0.2</v>
      </c>
      <c r="N65" s="59">
        <v>0</v>
      </c>
      <c r="O65" s="60">
        <v>100</v>
      </c>
    </row>
    <row r="66" spans="3:15" ht="12.75" customHeight="1">
      <c r="C66" s="56" t="s">
        <v>343</v>
      </c>
      <c r="D66" s="77" t="s">
        <v>344</v>
      </c>
      <c r="E66" s="59">
        <v>0</v>
      </c>
      <c r="F66" s="59">
        <v>0</v>
      </c>
      <c r="G66" s="59">
        <v>33249720</v>
      </c>
      <c r="H66" s="59">
        <v>0.3</v>
      </c>
      <c r="I66" s="59">
        <v>33249720</v>
      </c>
      <c r="J66" s="59">
        <v>0.2</v>
      </c>
      <c r="K66" s="59">
        <v>0</v>
      </c>
      <c r="L66" s="59">
        <v>33249720</v>
      </c>
      <c r="M66" s="59">
        <v>0.3</v>
      </c>
      <c r="N66" s="59">
        <v>0</v>
      </c>
      <c r="O66" s="60">
        <v>100</v>
      </c>
    </row>
    <row r="67" spans="3:15" ht="12.75" customHeight="1">
      <c r="C67" s="56" t="s">
        <v>345</v>
      </c>
      <c r="D67" s="77" t="s">
        <v>346</v>
      </c>
      <c r="E67" s="59">
        <v>0</v>
      </c>
      <c r="F67" s="59">
        <v>0</v>
      </c>
      <c r="G67" s="59">
        <v>8532786</v>
      </c>
      <c r="H67" s="59">
        <v>0.1</v>
      </c>
      <c r="I67" s="59">
        <v>8432400</v>
      </c>
      <c r="J67" s="59">
        <v>0.1</v>
      </c>
      <c r="K67" s="59">
        <v>-100386</v>
      </c>
      <c r="L67" s="59">
        <v>8432400</v>
      </c>
      <c r="M67" s="59">
        <v>0.1</v>
      </c>
      <c r="N67" s="59">
        <v>0</v>
      </c>
      <c r="O67" s="60">
        <v>100</v>
      </c>
    </row>
    <row r="68" spans="3:15" ht="12.75" customHeight="1">
      <c r="C68" s="56" t="s">
        <v>347</v>
      </c>
      <c r="D68" s="77" t="s">
        <v>348</v>
      </c>
      <c r="E68" s="59">
        <v>0</v>
      </c>
      <c r="F68" s="59">
        <v>0</v>
      </c>
      <c r="G68" s="59">
        <v>17680000</v>
      </c>
      <c r="H68" s="59">
        <v>0.1</v>
      </c>
      <c r="I68" s="59">
        <v>0</v>
      </c>
      <c r="J68" s="59">
        <v>0</v>
      </c>
      <c r="K68" s="59">
        <v>-17680000</v>
      </c>
      <c r="L68" s="59">
        <v>0</v>
      </c>
      <c r="M68" s="59">
        <v>0</v>
      </c>
      <c r="N68" s="59">
        <v>0</v>
      </c>
      <c r="O68" s="60">
        <v>0</v>
      </c>
    </row>
    <row r="69" spans="3:15" ht="12.75" customHeight="1">
      <c r="C69" s="56" t="s">
        <v>349</v>
      </c>
      <c r="D69" s="77" t="s">
        <v>350</v>
      </c>
      <c r="E69" s="59">
        <v>504756</v>
      </c>
      <c r="F69" s="59">
        <v>0</v>
      </c>
      <c r="G69" s="59">
        <v>1591665</v>
      </c>
      <c r="H69" s="59">
        <v>0</v>
      </c>
      <c r="I69" s="59">
        <v>921501</v>
      </c>
      <c r="J69" s="59">
        <v>0</v>
      </c>
      <c r="K69" s="59">
        <v>-670164</v>
      </c>
      <c r="L69" s="59">
        <v>921501</v>
      </c>
      <c r="M69" s="59">
        <v>0</v>
      </c>
      <c r="N69" s="59">
        <v>0</v>
      </c>
      <c r="O69" s="60">
        <v>100</v>
      </c>
    </row>
    <row r="70" spans="3:15" ht="12.75" customHeight="1">
      <c r="C70" s="56" t="s">
        <v>351</v>
      </c>
      <c r="D70" s="77" t="s">
        <v>352</v>
      </c>
      <c r="E70" s="59">
        <v>0</v>
      </c>
      <c r="F70" s="59">
        <v>0</v>
      </c>
      <c r="G70" s="59">
        <v>100000000</v>
      </c>
      <c r="H70" s="59">
        <v>0.8</v>
      </c>
      <c r="I70" s="59">
        <v>69704400</v>
      </c>
      <c r="J70" s="59">
        <v>0.5</v>
      </c>
      <c r="K70" s="59">
        <v>-30295600</v>
      </c>
      <c r="L70" s="59">
        <v>67418880</v>
      </c>
      <c r="M70" s="59">
        <v>0.5</v>
      </c>
      <c r="N70" s="59">
        <v>2285520</v>
      </c>
      <c r="O70" s="60">
        <v>96.7</v>
      </c>
    </row>
    <row r="71" spans="3:15" ht="12.75" customHeight="1">
      <c r="C71" s="56" t="s">
        <v>353</v>
      </c>
      <c r="D71" s="77" t="s">
        <v>354</v>
      </c>
      <c r="E71" s="59">
        <v>66318473</v>
      </c>
      <c r="F71" s="59">
        <v>0.6</v>
      </c>
      <c r="G71" s="59">
        <v>288758000</v>
      </c>
      <c r="H71" s="59">
        <v>2.2000000000000002</v>
      </c>
      <c r="I71" s="59">
        <v>268563765</v>
      </c>
      <c r="J71" s="59">
        <v>1.8</v>
      </c>
      <c r="K71" s="59">
        <v>-20194235</v>
      </c>
      <c r="L71" s="59">
        <v>268563765</v>
      </c>
      <c r="M71" s="59">
        <v>2</v>
      </c>
      <c r="N71" s="59">
        <v>0</v>
      </c>
      <c r="O71" s="60">
        <v>100</v>
      </c>
    </row>
    <row r="72" spans="3:15" ht="12.75" customHeight="1">
      <c r="C72" s="56" t="s">
        <v>355</v>
      </c>
      <c r="D72" s="77" t="s">
        <v>356</v>
      </c>
      <c r="E72" s="59">
        <v>19682928</v>
      </c>
      <c r="F72" s="59">
        <v>0.2</v>
      </c>
      <c r="G72" s="59">
        <v>0</v>
      </c>
      <c r="H72" s="59">
        <v>0</v>
      </c>
      <c r="I72" s="59">
        <v>0</v>
      </c>
      <c r="J72" s="59">
        <v>0</v>
      </c>
      <c r="K72" s="59">
        <v>0</v>
      </c>
      <c r="L72" s="59">
        <v>0</v>
      </c>
      <c r="M72" s="59">
        <v>0</v>
      </c>
      <c r="N72" s="59">
        <v>0</v>
      </c>
      <c r="O72" s="60">
        <v>0</v>
      </c>
    </row>
    <row r="73" spans="3:15" ht="12.75" customHeight="1">
      <c r="C73" s="56" t="s">
        <v>357</v>
      </c>
      <c r="D73" s="77" t="s">
        <v>358</v>
      </c>
      <c r="E73" s="59">
        <v>61212992</v>
      </c>
      <c r="F73" s="59">
        <v>0.5</v>
      </c>
      <c r="G73" s="59">
        <v>150000000</v>
      </c>
      <c r="H73" s="59">
        <v>1.2</v>
      </c>
      <c r="I73" s="59">
        <v>224159336</v>
      </c>
      <c r="J73" s="59">
        <v>1.5</v>
      </c>
      <c r="K73" s="59">
        <v>74159336</v>
      </c>
      <c r="L73" s="59">
        <v>224159336</v>
      </c>
      <c r="M73" s="59">
        <v>1.7</v>
      </c>
      <c r="N73" s="59">
        <v>0</v>
      </c>
      <c r="O73" s="60">
        <v>100</v>
      </c>
    </row>
    <row r="74" spans="3:15" ht="12.75" customHeight="1">
      <c r="C74" s="56" t="s">
        <v>359</v>
      </c>
      <c r="D74" s="77" t="s">
        <v>360</v>
      </c>
      <c r="E74" s="59">
        <v>0</v>
      </c>
      <c r="F74" s="59">
        <v>0</v>
      </c>
      <c r="G74" s="59">
        <v>0</v>
      </c>
      <c r="H74" s="59">
        <v>0</v>
      </c>
      <c r="I74" s="59">
        <v>0</v>
      </c>
      <c r="J74" s="59">
        <v>0</v>
      </c>
      <c r="K74" s="59">
        <v>0</v>
      </c>
      <c r="L74" s="59">
        <v>0</v>
      </c>
      <c r="M74" s="59">
        <v>0</v>
      </c>
      <c r="N74" s="59">
        <v>0</v>
      </c>
      <c r="O74" s="60">
        <v>0</v>
      </c>
    </row>
    <row r="75" spans="3:15" ht="12.75" customHeight="1">
      <c r="C75" s="56" t="s">
        <v>361</v>
      </c>
      <c r="D75" s="77" t="s">
        <v>362</v>
      </c>
      <c r="E75" s="59">
        <v>0</v>
      </c>
      <c r="F75" s="59">
        <v>0</v>
      </c>
      <c r="G75" s="59">
        <v>100000000</v>
      </c>
      <c r="H75" s="59">
        <v>0.8</v>
      </c>
      <c r="I75" s="59">
        <v>100000000</v>
      </c>
      <c r="J75" s="59">
        <v>0.7</v>
      </c>
      <c r="K75" s="59">
        <v>0</v>
      </c>
      <c r="L75" s="59">
        <v>100000000</v>
      </c>
      <c r="M75" s="59">
        <v>0.8</v>
      </c>
      <c r="N75" s="59">
        <v>0</v>
      </c>
      <c r="O75" s="60">
        <v>100</v>
      </c>
    </row>
    <row r="76" spans="3:15" ht="12.75" customHeight="1">
      <c r="C76" s="56" t="s">
        <v>363</v>
      </c>
      <c r="D76" s="77" t="s">
        <v>364</v>
      </c>
      <c r="E76" s="59">
        <v>40000000</v>
      </c>
      <c r="F76" s="59">
        <v>0.3</v>
      </c>
      <c r="G76" s="59">
        <v>22443369</v>
      </c>
      <c r="H76" s="59">
        <v>0.2</v>
      </c>
      <c r="I76" s="59">
        <v>22441269</v>
      </c>
      <c r="J76" s="59">
        <v>0.1</v>
      </c>
      <c r="K76" s="59">
        <v>-2100</v>
      </c>
      <c r="L76" s="59">
        <v>22441269</v>
      </c>
      <c r="M76" s="59">
        <v>0.2</v>
      </c>
      <c r="N76" s="59">
        <v>0</v>
      </c>
      <c r="O76" s="60">
        <v>100</v>
      </c>
    </row>
    <row r="77" spans="3:15" ht="12.75" customHeight="1">
      <c r="C77" s="56" t="s">
        <v>365</v>
      </c>
      <c r="D77" s="77" t="s">
        <v>366</v>
      </c>
      <c r="E77" s="59">
        <v>80359632</v>
      </c>
      <c r="F77" s="59">
        <v>0.7</v>
      </c>
      <c r="G77" s="59">
        <v>150375736</v>
      </c>
      <c r="H77" s="59">
        <v>1.2</v>
      </c>
      <c r="I77" s="59">
        <v>277096378</v>
      </c>
      <c r="J77" s="59">
        <v>1.8</v>
      </c>
      <c r="K77" s="59">
        <v>126720642</v>
      </c>
      <c r="L77" s="59">
        <v>277096377</v>
      </c>
      <c r="M77" s="59">
        <v>2.1</v>
      </c>
      <c r="N77" s="59">
        <v>1</v>
      </c>
      <c r="O77" s="60">
        <v>100</v>
      </c>
    </row>
    <row r="78" spans="3:15" ht="23.25" customHeight="1">
      <c r="C78" s="56" t="s">
        <v>367</v>
      </c>
      <c r="D78" s="77" t="s">
        <v>368</v>
      </c>
      <c r="E78" s="59">
        <v>0</v>
      </c>
      <c r="F78" s="59">
        <v>0</v>
      </c>
      <c r="G78" s="59">
        <v>0</v>
      </c>
      <c r="H78" s="59">
        <v>0</v>
      </c>
      <c r="I78" s="59">
        <v>118457113</v>
      </c>
      <c r="J78" s="59">
        <v>0.8</v>
      </c>
      <c r="K78" s="59">
        <v>118457113</v>
      </c>
      <c r="L78" s="59">
        <v>116321025</v>
      </c>
      <c r="M78" s="59">
        <v>0.9</v>
      </c>
      <c r="N78" s="59">
        <v>2136088</v>
      </c>
      <c r="O78" s="60">
        <v>98.2</v>
      </c>
    </row>
    <row r="79" spans="3:15" ht="12.75" customHeight="1">
      <c r="C79" s="56" t="s">
        <v>369</v>
      </c>
      <c r="D79" s="77" t="s">
        <v>370</v>
      </c>
      <c r="E79" s="59">
        <v>0</v>
      </c>
      <c r="F79" s="59">
        <v>0</v>
      </c>
      <c r="G79" s="59">
        <v>0</v>
      </c>
      <c r="H79" s="59">
        <v>0</v>
      </c>
      <c r="I79" s="59">
        <v>29841700</v>
      </c>
      <c r="J79" s="59">
        <v>0.2</v>
      </c>
      <c r="K79" s="59">
        <v>29841700</v>
      </c>
      <c r="L79" s="59">
        <v>19019397</v>
      </c>
      <c r="M79" s="59">
        <v>0.1</v>
      </c>
      <c r="N79" s="59">
        <v>10822303</v>
      </c>
      <c r="O79" s="60">
        <v>63.7</v>
      </c>
    </row>
    <row r="80" spans="3:15" ht="12.75" customHeight="1">
      <c r="C80" s="56" t="s">
        <v>371</v>
      </c>
      <c r="D80" s="77" t="s">
        <v>372</v>
      </c>
      <c r="E80" s="59">
        <v>0</v>
      </c>
      <c r="F80" s="59">
        <v>0</v>
      </c>
      <c r="G80" s="59">
        <v>0</v>
      </c>
      <c r="H80" s="59">
        <v>0</v>
      </c>
      <c r="I80" s="59">
        <v>33419195</v>
      </c>
      <c r="J80" s="59">
        <v>0.2</v>
      </c>
      <c r="K80" s="59">
        <v>33419195</v>
      </c>
      <c r="L80" s="59">
        <v>33419195</v>
      </c>
      <c r="M80" s="59">
        <v>0.3</v>
      </c>
      <c r="N80" s="59">
        <v>0</v>
      </c>
      <c r="O80" s="60">
        <v>100</v>
      </c>
    </row>
    <row r="81" spans="3:15" ht="12.75" customHeight="1">
      <c r="C81" s="56" t="s">
        <v>373</v>
      </c>
      <c r="D81" s="77" t="s">
        <v>374</v>
      </c>
      <c r="E81" s="59">
        <v>2108362</v>
      </c>
      <c r="F81" s="59">
        <v>0</v>
      </c>
      <c r="G81" s="59">
        <v>0</v>
      </c>
      <c r="H81" s="59">
        <v>0</v>
      </c>
      <c r="I81" s="59">
        <v>0</v>
      </c>
      <c r="J81" s="59">
        <v>0</v>
      </c>
      <c r="K81" s="59">
        <v>0</v>
      </c>
      <c r="L81" s="59">
        <v>0</v>
      </c>
      <c r="M81" s="59">
        <v>0</v>
      </c>
      <c r="N81" s="59">
        <v>0</v>
      </c>
      <c r="O81" s="60">
        <v>0</v>
      </c>
    </row>
    <row r="82" spans="3:15" ht="12.75" customHeight="1">
      <c r="C82" s="56" t="s">
        <v>375</v>
      </c>
      <c r="D82" s="77" t="s">
        <v>376</v>
      </c>
      <c r="E82" s="59">
        <v>0</v>
      </c>
      <c r="F82" s="59">
        <v>0</v>
      </c>
      <c r="G82" s="59">
        <v>0</v>
      </c>
      <c r="H82" s="59">
        <v>0</v>
      </c>
      <c r="I82" s="59">
        <v>0</v>
      </c>
      <c r="J82" s="59">
        <v>0</v>
      </c>
      <c r="K82" s="59">
        <v>0</v>
      </c>
      <c r="L82" s="59">
        <v>0</v>
      </c>
      <c r="M82" s="59">
        <v>0</v>
      </c>
      <c r="N82" s="59">
        <v>0</v>
      </c>
      <c r="O82" s="60">
        <v>0</v>
      </c>
    </row>
    <row r="83" spans="3:15" ht="12.75" customHeight="1">
      <c r="C83" s="56" t="s">
        <v>377</v>
      </c>
      <c r="D83" s="77" t="s">
        <v>378</v>
      </c>
      <c r="E83" s="59">
        <v>321548</v>
      </c>
      <c r="F83" s="59">
        <v>0</v>
      </c>
      <c r="G83" s="59">
        <v>0</v>
      </c>
      <c r="H83" s="59">
        <v>0</v>
      </c>
      <c r="I83" s="59">
        <v>0</v>
      </c>
      <c r="J83" s="59">
        <v>0</v>
      </c>
      <c r="K83" s="59">
        <v>0</v>
      </c>
      <c r="L83" s="59">
        <v>0</v>
      </c>
      <c r="M83" s="59">
        <v>0</v>
      </c>
      <c r="N83" s="59">
        <v>0</v>
      </c>
      <c r="O83" s="60">
        <v>0</v>
      </c>
    </row>
    <row r="84" spans="3:15" ht="12.75" customHeight="1">
      <c r="C84" s="56" t="s">
        <v>379</v>
      </c>
      <c r="D84" s="77" t="s">
        <v>380</v>
      </c>
      <c r="E84" s="59">
        <v>410292</v>
      </c>
      <c r="F84" s="59">
        <v>0</v>
      </c>
      <c r="G84" s="59">
        <v>0</v>
      </c>
      <c r="H84" s="59">
        <v>0</v>
      </c>
      <c r="I84" s="59">
        <v>0</v>
      </c>
      <c r="J84" s="59">
        <v>0</v>
      </c>
      <c r="K84" s="59">
        <v>0</v>
      </c>
      <c r="L84" s="59">
        <v>0</v>
      </c>
      <c r="M84" s="59">
        <v>0</v>
      </c>
      <c r="N84" s="59">
        <v>0</v>
      </c>
      <c r="O84" s="60">
        <v>0</v>
      </c>
    </row>
    <row r="85" spans="3:15" ht="12.75" customHeight="1">
      <c r="C85" s="56" t="s">
        <v>381</v>
      </c>
      <c r="D85" s="77" t="s">
        <v>382</v>
      </c>
      <c r="E85" s="59">
        <v>3090991</v>
      </c>
      <c r="F85" s="59">
        <v>0</v>
      </c>
      <c r="G85" s="59">
        <v>0</v>
      </c>
      <c r="H85" s="59">
        <v>0</v>
      </c>
      <c r="I85" s="59">
        <v>0</v>
      </c>
      <c r="J85" s="59">
        <v>0</v>
      </c>
      <c r="K85" s="59">
        <v>0</v>
      </c>
      <c r="L85" s="59">
        <v>0</v>
      </c>
      <c r="M85" s="59">
        <v>0</v>
      </c>
      <c r="N85" s="59">
        <v>0</v>
      </c>
      <c r="O85" s="60">
        <v>0</v>
      </c>
    </row>
    <row r="86" spans="3:15" ht="22.5" customHeight="1">
      <c r="C86" s="56" t="s">
        <v>383</v>
      </c>
      <c r="D86" s="77" t="s">
        <v>384</v>
      </c>
      <c r="E86" s="59">
        <v>1543461</v>
      </c>
      <c r="F86" s="59">
        <v>0</v>
      </c>
      <c r="G86" s="59">
        <v>0</v>
      </c>
      <c r="H86" s="59">
        <v>0</v>
      </c>
      <c r="I86" s="59">
        <v>0</v>
      </c>
      <c r="J86" s="59">
        <v>0</v>
      </c>
      <c r="K86" s="59">
        <v>0</v>
      </c>
      <c r="L86" s="59">
        <v>0</v>
      </c>
      <c r="M86" s="59">
        <v>0</v>
      </c>
      <c r="N86" s="59">
        <v>0</v>
      </c>
      <c r="O86" s="60">
        <v>0</v>
      </c>
    </row>
    <row r="87" spans="3:15" ht="12.75" customHeight="1">
      <c r="C87" s="56" t="s">
        <v>385</v>
      </c>
      <c r="D87" s="77" t="s">
        <v>386</v>
      </c>
      <c r="E87" s="59">
        <v>7167</v>
      </c>
      <c r="F87" s="59">
        <v>0</v>
      </c>
      <c r="G87" s="59">
        <v>0</v>
      </c>
      <c r="H87" s="59">
        <v>0</v>
      </c>
      <c r="I87" s="59">
        <v>0</v>
      </c>
      <c r="J87" s="59">
        <v>0</v>
      </c>
      <c r="K87" s="59">
        <v>0</v>
      </c>
      <c r="L87" s="59">
        <v>0</v>
      </c>
      <c r="M87" s="59">
        <v>0</v>
      </c>
      <c r="N87" s="59">
        <v>0</v>
      </c>
      <c r="O87" s="60">
        <v>0</v>
      </c>
    </row>
    <row r="88" spans="3:15" ht="12.75" customHeight="1">
      <c r="C88" s="56" t="s">
        <v>387</v>
      </c>
      <c r="D88" s="77" t="s">
        <v>388</v>
      </c>
      <c r="E88" s="59">
        <v>173488</v>
      </c>
      <c r="F88" s="59">
        <v>0</v>
      </c>
      <c r="G88" s="59">
        <v>0</v>
      </c>
      <c r="H88" s="59">
        <v>0</v>
      </c>
      <c r="I88" s="59">
        <v>0</v>
      </c>
      <c r="J88" s="59">
        <v>0</v>
      </c>
      <c r="K88" s="59">
        <v>0</v>
      </c>
      <c r="L88" s="59">
        <v>0</v>
      </c>
      <c r="M88" s="59">
        <v>0</v>
      </c>
      <c r="N88" s="59">
        <v>0</v>
      </c>
      <c r="O88" s="60">
        <v>0</v>
      </c>
    </row>
    <row r="89" spans="3:15" ht="12.75" customHeight="1">
      <c r="C89" s="56" t="s">
        <v>389</v>
      </c>
      <c r="D89" s="77" t="s">
        <v>390</v>
      </c>
      <c r="E89" s="59">
        <v>1231878</v>
      </c>
      <c r="F89" s="59">
        <v>0</v>
      </c>
      <c r="G89" s="59">
        <v>0</v>
      </c>
      <c r="H89" s="59">
        <v>0</v>
      </c>
      <c r="I89" s="59">
        <v>0</v>
      </c>
      <c r="J89" s="59">
        <v>0</v>
      </c>
      <c r="K89" s="59">
        <v>0</v>
      </c>
      <c r="L89" s="59">
        <v>0</v>
      </c>
      <c r="M89" s="59">
        <v>0</v>
      </c>
      <c r="N89" s="59">
        <v>0</v>
      </c>
      <c r="O89" s="60">
        <v>0</v>
      </c>
    </row>
    <row r="90" spans="3:15" ht="12.75" customHeight="1">
      <c r="C90" s="56" t="s">
        <v>391</v>
      </c>
      <c r="D90" s="77" t="s">
        <v>392</v>
      </c>
      <c r="E90" s="59">
        <v>122348</v>
      </c>
      <c r="F90" s="59">
        <v>0</v>
      </c>
      <c r="G90" s="59">
        <v>0</v>
      </c>
      <c r="H90" s="59">
        <v>0</v>
      </c>
      <c r="I90" s="59">
        <v>0</v>
      </c>
      <c r="J90" s="59">
        <v>0</v>
      </c>
      <c r="K90" s="59">
        <v>0</v>
      </c>
      <c r="L90" s="59">
        <v>0</v>
      </c>
      <c r="M90" s="59">
        <v>0</v>
      </c>
      <c r="N90" s="59">
        <v>0</v>
      </c>
      <c r="O90" s="60">
        <v>0</v>
      </c>
    </row>
    <row r="91" spans="3:15" ht="12.75" customHeight="1">
      <c r="C91" s="56" t="s">
        <v>393</v>
      </c>
      <c r="D91" s="77" t="s">
        <v>394</v>
      </c>
      <c r="E91" s="59">
        <v>175244</v>
      </c>
      <c r="F91" s="59">
        <v>0</v>
      </c>
      <c r="G91" s="59">
        <v>0</v>
      </c>
      <c r="H91" s="59">
        <v>0</v>
      </c>
      <c r="I91" s="59">
        <v>0</v>
      </c>
      <c r="J91" s="59">
        <v>0</v>
      </c>
      <c r="K91" s="59">
        <v>0</v>
      </c>
      <c r="L91" s="59">
        <v>0</v>
      </c>
      <c r="M91" s="59">
        <v>0</v>
      </c>
      <c r="N91" s="59">
        <v>0</v>
      </c>
      <c r="O91" s="60">
        <v>0</v>
      </c>
    </row>
    <row r="92" spans="3:15" ht="12.75" customHeight="1">
      <c r="C92" s="56" t="s">
        <v>395</v>
      </c>
      <c r="D92" s="77" t="s">
        <v>396</v>
      </c>
      <c r="E92" s="59">
        <v>40000000</v>
      </c>
      <c r="F92" s="59">
        <v>0.3</v>
      </c>
      <c r="G92" s="59">
        <v>33419195</v>
      </c>
      <c r="H92" s="59">
        <v>0.3</v>
      </c>
      <c r="I92" s="59">
        <v>0</v>
      </c>
      <c r="J92" s="59">
        <v>0</v>
      </c>
      <c r="K92" s="59">
        <v>-33419195</v>
      </c>
      <c r="L92" s="59">
        <v>0</v>
      </c>
      <c r="M92" s="59">
        <v>0</v>
      </c>
      <c r="N92" s="59">
        <v>0</v>
      </c>
      <c r="O92" s="60">
        <v>0</v>
      </c>
    </row>
    <row r="93" spans="3:15" ht="12.75" customHeight="1">
      <c r="C93" s="56" t="s">
        <v>397</v>
      </c>
      <c r="D93" s="77" t="s">
        <v>398</v>
      </c>
      <c r="E93" s="59">
        <v>0</v>
      </c>
      <c r="F93" s="59">
        <v>0</v>
      </c>
      <c r="G93" s="59">
        <v>0</v>
      </c>
      <c r="H93" s="59">
        <v>0</v>
      </c>
      <c r="I93" s="59">
        <v>0</v>
      </c>
      <c r="J93" s="59">
        <v>0</v>
      </c>
      <c r="K93" s="59">
        <v>0</v>
      </c>
      <c r="L93" s="59">
        <v>0</v>
      </c>
      <c r="M93" s="59">
        <v>0</v>
      </c>
      <c r="N93" s="59">
        <v>0</v>
      </c>
      <c r="O93" s="60">
        <v>0</v>
      </c>
    </row>
    <row r="94" spans="3:15" ht="12.75" customHeight="1">
      <c r="C94" s="56" t="s">
        <v>70</v>
      </c>
      <c r="D94" s="77" t="s">
        <v>71</v>
      </c>
      <c r="E94" s="59">
        <v>0</v>
      </c>
      <c r="F94" s="59">
        <v>0</v>
      </c>
      <c r="G94" s="59">
        <v>125000000</v>
      </c>
      <c r="H94" s="59">
        <v>1</v>
      </c>
      <c r="I94" s="59">
        <v>0</v>
      </c>
      <c r="J94" s="59">
        <v>0</v>
      </c>
      <c r="K94" s="59">
        <v>-125000000</v>
      </c>
      <c r="L94" s="59">
        <v>0</v>
      </c>
      <c r="M94" s="59">
        <v>0</v>
      </c>
      <c r="N94" s="59">
        <v>0</v>
      </c>
      <c r="O94" s="60">
        <v>0</v>
      </c>
    </row>
    <row r="95" spans="3:15" ht="20.25" customHeight="1">
      <c r="C95" s="56" t="s">
        <v>399</v>
      </c>
      <c r="D95" s="77" t="s">
        <v>400</v>
      </c>
      <c r="E95" s="59">
        <v>9275061</v>
      </c>
      <c r="F95" s="59">
        <v>0.1</v>
      </c>
      <c r="G95" s="59">
        <v>0</v>
      </c>
      <c r="H95" s="59">
        <v>0</v>
      </c>
      <c r="I95" s="59">
        <v>0</v>
      </c>
      <c r="J95" s="59">
        <v>0</v>
      </c>
      <c r="K95" s="59">
        <v>0</v>
      </c>
      <c r="L95" s="59">
        <v>0</v>
      </c>
      <c r="M95" s="59">
        <v>0</v>
      </c>
      <c r="N95" s="59">
        <v>0</v>
      </c>
      <c r="O95" s="60">
        <v>0</v>
      </c>
    </row>
    <row r="96" spans="3:15" ht="18" customHeight="1">
      <c r="C96" s="56"/>
      <c r="D96" s="78" t="s">
        <v>52</v>
      </c>
      <c r="E96" s="65">
        <v>411712081</v>
      </c>
      <c r="F96" s="65">
        <v>3.6</v>
      </c>
      <c r="G96" s="65">
        <v>1180000000</v>
      </c>
      <c r="H96" s="65">
        <v>9.1</v>
      </c>
      <c r="I96" s="65">
        <v>1460000000</v>
      </c>
      <c r="J96" s="65">
        <v>9.6999999999999993</v>
      </c>
      <c r="K96" s="65">
        <v>280000000</v>
      </c>
      <c r="L96" s="65">
        <v>1444408796</v>
      </c>
      <c r="M96" s="65">
        <v>11</v>
      </c>
      <c r="N96" s="65">
        <v>15591204</v>
      </c>
      <c r="O96" s="66">
        <v>98.9</v>
      </c>
    </row>
    <row r="97" spans="3:15" ht="18" customHeight="1">
      <c r="C97" s="56" t="s">
        <v>62</v>
      </c>
      <c r="D97" s="77" t="s">
        <v>69</v>
      </c>
      <c r="E97" s="59"/>
      <c r="F97" s="59"/>
      <c r="G97" s="59"/>
      <c r="H97" s="59"/>
      <c r="I97" s="59"/>
      <c r="J97" s="59"/>
      <c r="K97" s="59"/>
      <c r="L97" s="59"/>
      <c r="M97" s="59"/>
      <c r="N97" s="59"/>
      <c r="O97" s="60"/>
    </row>
    <row r="98" spans="3:15" ht="12.75" customHeight="1">
      <c r="C98" s="56" t="s">
        <v>373</v>
      </c>
      <c r="D98" s="77" t="s">
        <v>374</v>
      </c>
      <c r="E98" s="59">
        <v>0</v>
      </c>
      <c r="F98" s="59">
        <v>0</v>
      </c>
      <c r="G98" s="59">
        <v>0</v>
      </c>
      <c r="H98" s="59">
        <v>0</v>
      </c>
      <c r="I98" s="59">
        <v>0</v>
      </c>
      <c r="J98" s="59">
        <v>0</v>
      </c>
      <c r="K98" s="59">
        <v>0</v>
      </c>
      <c r="L98" s="59">
        <v>0</v>
      </c>
      <c r="M98" s="59">
        <v>0</v>
      </c>
      <c r="N98" s="59">
        <v>0</v>
      </c>
      <c r="O98" s="60">
        <v>0</v>
      </c>
    </row>
    <row r="99" spans="3:15" ht="12.75" customHeight="1">
      <c r="C99" s="56" t="s">
        <v>401</v>
      </c>
      <c r="D99" s="77" t="s">
        <v>402</v>
      </c>
      <c r="E99" s="59">
        <v>0</v>
      </c>
      <c r="F99" s="59">
        <v>0</v>
      </c>
      <c r="G99" s="59">
        <v>0</v>
      </c>
      <c r="H99" s="59">
        <v>0</v>
      </c>
      <c r="I99" s="59">
        <v>0</v>
      </c>
      <c r="J99" s="59">
        <v>0</v>
      </c>
      <c r="K99" s="59">
        <v>0</v>
      </c>
      <c r="L99" s="59">
        <v>0</v>
      </c>
      <c r="M99" s="59">
        <v>0</v>
      </c>
      <c r="N99" s="59">
        <v>0</v>
      </c>
      <c r="O99" s="60">
        <v>0</v>
      </c>
    </row>
    <row r="100" spans="3:15" ht="12.75" customHeight="1">
      <c r="C100" s="56" t="s">
        <v>403</v>
      </c>
      <c r="D100" s="77" t="s">
        <v>404</v>
      </c>
      <c r="E100" s="59">
        <v>0</v>
      </c>
      <c r="F100" s="59">
        <v>0</v>
      </c>
      <c r="G100" s="59">
        <v>0</v>
      </c>
      <c r="H100" s="59">
        <v>0</v>
      </c>
      <c r="I100" s="59">
        <v>0</v>
      </c>
      <c r="J100" s="59">
        <v>0</v>
      </c>
      <c r="K100" s="59">
        <v>0</v>
      </c>
      <c r="L100" s="59">
        <v>0</v>
      </c>
      <c r="M100" s="59">
        <v>0</v>
      </c>
      <c r="N100" s="59">
        <v>0</v>
      </c>
      <c r="O100" s="60">
        <v>0</v>
      </c>
    </row>
    <row r="101" spans="3:15" ht="12.75" customHeight="1">
      <c r="C101" s="56" t="s">
        <v>405</v>
      </c>
      <c r="D101" s="77" t="s">
        <v>406</v>
      </c>
      <c r="E101" s="59">
        <v>3485440</v>
      </c>
      <c r="F101" s="59">
        <v>0</v>
      </c>
      <c r="G101" s="59">
        <v>3039680</v>
      </c>
      <c r="H101" s="59">
        <v>0</v>
      </c>
      <c r="I101" s="59">
        <v>3039680</v>
      </c>
      <c r="J101" s="59">
        <v>0</v>
      </c>
      <c r="K101" s="59">
        <v>0</v>
      </c>
      <c r="L101" s="59">
        <v>2508590</v>
      </c>
      <c r="M101" s="59">
        <v>0</v>
      </c>
      <c r="N101" s="59">
        <v>531090</v>
      </c>
      <c r="O101" s="60">
        <v>82.5</v>
      </c>
    </row>
    <row r="102" spans="3:15" ht="12.75" customHeight="1">
      <c r="C102" s="56" t="s">
        <v>407</v>
      </c>
      <c r="D102" s="77" t="s">
        <v>408</v>
      </c>
      <c r="E102" s="59">
        <v>0</v>
      </c>
      <c r="F102" s="59">
        <v>0</v>
      </c>
      <c r="G102" s="59">
        <v>0</v>
      </c>
      <c r="H102" s="59">
        <v>0</v>
      </c>
      <c r="I102" s="59">
        <v>0</v>
      </c>
      <c r="J102" s="59">
        <v>0</v>
      </c>
      <c r="K102" s="59">
        <v>0</v>
      </c>
      <c r="L102" s="59">
        <v>670020</v>
      </c>
      <c r="M102" s="59">
        <v>0</v>
      </c>
      <c r="N102" s="59">
        <v>-670020</v>
      </c>
      <c r="O102" s="60">
        <v>0</v>
      </c>
    </row>
    <row r="103" spans="3:15" ht="12.75" customHeight="1">
      <c r="C103" s="56" t="s">
        <v>409</v>
      </c>
      <c r="D103" s="77" t="s">
        <v>410</v>
      </c>
      <c r="E103" s="59">
        <v>5154040</v>
      </c>
      <c r="F103" s="59">
        <v>0</v>
      </c>
      <c r="G103" s="59">
        <v>0</v>
      </c>
      <c r="H103" s="59">
        <v>0</v>
      </c>
      <c r="I103" s="59">
        <v>0</v>
      </c>
      <c r="J103" s="59">
        <v>0</v>
      </c>
      <c r="K103" s="59">
        <v>0</v>
      </c>
      <c r="L103" s="59">
        <v>382990</v>
      </c>
      <c r="M103" s="59">
        <v>0</v>
      </c>
      <c r="N103" s="59">
        <v>-382990</v>
      </c>
      <c r="O103" s="60">
        <v>0</v>
      </c>
    </row>
    <row r="104" spans="3:15" ht="12.75" customHeight="1">
      <c r="C104" s="56" t="s">
        <v>411</v>
      </c>
      <c r="D104" s="77" t="s">
        <v>412</v>
      </c>
      <c r="E104" s="59">
        <v>235700</v>
      </c>
      <c r="F104" s="59">
        <v>0</v>
      </c>
      <c r="G104" s="59">
        <v>0</v>
      </c>
      <c r="H104" s="59">
        <v>0</v>
      </c>
      <c r="I104" s="59">
        <v>0</v>
      </c>
      <c r="J104" s="59">
        <v>0</v>
      </c>
      <c r="K104" s="59">
        <v>0</v>
      </c>
      <c r="L104" s="59">
        <v>2932920</v>
      </c>
      <c r="M104" s="59">
        <v>0</v>
      </c>
      <c r="N104" s="59">
        <v>-2932920</v>
      </c>
      <c r="O104" s="60">
        <v>0</v>
      </c>
    </row>
    <row r="105" spans="3:15" ht="12.75" customHeight="1">
      <c r="C105" s="56" t="s">
        <v>413</v>
      </c>
      <c r="D105" s="77" t="s">
        <v>414</v>
      </c>
      <c r="E105" s="59">
        <v>1174680</v>
      </c>
      <c r="F105" s="59">
        <v>0</v>
      </c>
      <c r="G105" s="59">
        <v>0</v>
      </c>
      <c r="H105" s="59">
        <v>0</v>
      </c>
      <c r="I105" s="59">
        <v>0</v>
      </c>
      <c r="J105" s="59">
        <v>0</v>
      </c>
      <c r="K105" s="59">
        <v>0</v>
      </c>
      <c r="L105" s="59">
        <v>0</v>
      </c>
      <c r="M105" s="59">
        <v>0</v>
      </c>
      <c r="N105" s="59">
        <v>0</v>
      </c>
      <c r="O105" s="60">
        <v>0</v>
      </c>
    </row>
    <row r="106" spans="3:15" ht="12.75" customHeight="1">
      <c r="C106" s="56" t="s">
        <v>415</v>
      </c>
      <c r="D106" s="77" t="s">
        <v>416</v>
      </c>
      <c r="E106" s="59">
        <v>257680</v>
      </c>
      <c r="F106" s="59">
        <v>0</v>
      </c>
      <c r="G106" s="59">
        <v>0</v>
      </c>
      <c r="H106" s="59">
        <v>0</v>
      </c>
      <c r="I106" s="59">
        <v>0</v>
      </c>
      <c r="J106" s="59">
        <v>0</v>
      </c>
      <c r="K106" s="59">
        <v>0</v>
      </c>
      <c r="L106" s="59">
        <v>0</v>
      </c>
      <c r="M106" s="59">
        <v>0</v>
      </c>
      <c r="N106" s="59">
        <v>0</v>
      </c>
      <c r="O106" s="60">
        <v>0</v>
      </c>
    </row>
    <row r="107" spans="3:15" ht="12.75" customHeight="1">
      <c r="C107" s="56" t="s">
        <v>417</v>
      </c>
      <c r="D107" s="77" t="s">
        <v>418</v>
      </c>
      <c r="E107" s="59">
        <v>1065950</v>
      </c>
      <c r="F107" s="59">
        <v>0</v>
      </c>
      <c r="G107" s="59">
        <v>0</v>
      </c>
      <c r="H107" s="59">
        <v>0</v>
      </c>
      <c r="I107" s="59">
        <v>0</v>
      </c>
      <c r="J107" s="59">
        <v>0</v>
      </c>
      <c r="K107" s="59">
        <v>0</v>
      </c>
      <c r="L107" s="59">
        <v>173070</v>
      </c>
      <c r="M107" s="59">
        <v>0</v>
      </c>
      <c r="N107" s="59">
        <v>-173070</v>
      </c>
      <c r="O107" s="60">
        <v>0</v>
      </c>
    </row>
    <row r="108" spans="3:15" ht="12.75" customHeight="1">
      <c r="C108" s="56" t="s">
        <v>419</v>
      </c>
      <c r="D108" s="77" t="s">
        <v>420</v>
      </c>
      <c r="E108" s="59">
        <v>6902250</v>
      </c>
      <c r="F108" s="59">
        <v>0.1</v>
      </c>
      <c r="G108" s="59">
        <v>0</v>
      </c>
      <c r="H108" s="59">
        <v>0</v>
      </c>
      <c r="I108" s="59">
        <v>0</v>
      </c>
      <c r="J108" s="59">
        <v>0</v>
      </c>
      <c r="K108" s="59">
        <v>0</v>
      </c>
      <c r="L108" s="59">
        <v>0</v>
      </c>
      <c r="M108" s="59">
        <v>0</v>
      </c>
      <c r="N108" s="59">
        <v>0</v>
      </c>
      <c r="O108" s="60">
        <v>0</v>
      </c>
    </row>
    <row r="109" spans="3:15" ht="12.75" customHeight="1">
      <c r="C109" s="56" t="s">
        <v>421</v>
      </c>
      <c r="D109" s="77" t="s">
        <v>422</v>
      </c>
      <c r="E109" s="59">
        <v>3000</v>
      </c>
      <c r="F109" s="59">
        <v>0</v>
      </c>
      <c r="G109" s="59">
        <v>0</v>
      </c>
      <c r="H109" s="59">
        <v>0</v>
      </c>
      <c r="I109" s="59">
        <v>0</v>
      </c>
      <c r="J109" s="59">
        <v>0</v>
      </c>
      <c r="K109" s="59">
        <v>0</v>
      </c>
      <c r="L109" s="59">
        <v>250</v>
      </c>
      <c r="M109" s="59">
        <v>0</v>
      </c>
      <c r="N109" s="59">
        <v>-250</v>
      </c>
      <c r="O109" s="60">
        <v>0</v>
      </c>
    </row>
    <row r="110" spans="3:15" ht="12.75" customHeight="1">
      <c r="C110" s="56" t="s">
        <v>423</v>
      </c>
      <c r="D110" s="77" t="s">
        <v>424</v>
      </c>
      <c r="E110" s="59">
        <v>642730</v>
      </c>
      <c r="F110" s="59">
        <v>0</v>
      </c>
      <c r="G110" s="59">
        <v>0</v>
      </c>
      <c r="H110" s="59">
        <v>0</v>
      </c>
      <c r="I110" s="59">
        <v>0</v>
      </c>
      <c r="J110" s="59">
        <v>0</v>
      </c>
      <c r="K110" s="59">
        <v>0</v>
      </c>
      <c r="L110" s="59">
        <v>176420</v>
      </c>
      <c r="M110" s="59">
        <v>0</v>
      </c>
      <c r="N110" s="59">
        <v>-176420</v>
      </c>
      <c r="O110" s="60">
        <v>0</v>
      </c>
    </row>
    <row r="111" spans="3:15" ht="12.75" customHeight="1">
      <c r="C111" s="56" t="s">
        <v>425</v>
      </c>
      <c r="D111" s="77" t="s">
        <v>426</v>
      </c>
      <c r="E111" s="59">
        <v>7757685</v>
      </c>
      <c r="F111" s="59">
        <v>0.1</v>
      </c>
      <c r="G111" s="59">
        <v>0</v>
      </c>
      <c r="H111" s="59">
        <v>0</v>
      </c>
      <c r="I111" s="59">
        <v>0</v>
      </c>
      <c r="J111" s="59">
        <v>0</v>
      </c>
      <c r="K111" s="59">
        <v>0</v>
      </c>
      <c r="L111" s="59">
        <v>7530</v>
      </c>
      <c r="M111" s="59">
        <v>0</v>
      </c>
      <c r="N111" s="59">
        <v>-7530</v>
      </c>
      <c r="O111" s="60">
        <v>0</v>
      </c>
    </row>
    <row r="112" spans="3:15" ht="12.75" customHeight="1">
      <c r="C112" s="56" t="s">
        <v>427</v>
      </c>
      <c r="D112" s="77" t="s">
        <v>428</v>
      </c>
      <c r="E112" s="59">
        <v>3600</v>
      </c>
      <c r="F112" s="59">
        <v>0</v>
      </c>
      <c r="G112" s="59">
        <v>0</v>
      </c>
      <c r="H112" s="59">
        <v>0</v>
      </c>
      <c r="I112" s="59">
        <v>0</v>
      </c>
      <c r="J112" s="59">
        <v>0</v>
      </c>
      <c r="K112" s="59">
        <v>0</v>
      </c>
      <c r="L112" s="59">
        <v>512760</v>
      </c>
      <c r="M112" s="59">
        <v>0</v>
      </c>
      <c r="N112" s="59">
        <v>-512760</v>
      </c>
      <c r="O112" s="60">
        <v>0</v>
      </c>
    </row>
    <row r="113" spans="3:15" ht="12.75" customHeight="1">
      <c r="C113" s="56" t="s">
        <v>429</v>
      </c>
      <c r="D113" s="77" t="s">
        <v>430</v>
      </c>
      <c r="E113" s="59">
        <v>0</v>
      </c>
      <c r="F113" s="59">
        <v>0</v>
      </c>
      <c r="G113" s="59">
        <v>7931810</v>
      </c>
      <c r="H113" s="59">
        <v>0.1</v>
      </c>
      <c r="I113" s="59">
        <v>7931810</v>
      </c>
      <c r="J113" s="59">
        <v>0.1</v>
      </c>
      <c r="K113" s="59">
        <v>0</v>
      </c>
      <c r="L113" s="59">
        <v>0</v>
      </c>
      <c r="M113" s="59">
        <v>0</v>
      </c>
      <c r="N113" s="59">
        <v>7931810</v>
      </c>
      <c r="O113" s="60">
        <v>0</v>
      </c>
    </row>
    <row r="114" spans="3:15" ht="12.75" customHeight="1">
      <c r="C114" s="56" t="s">
        <v>431</v>
      </c>
      <c r="D114" s="77" t="s">
        <v>432</v>
      </c>
      <c r="E114" s="59">
        <v>405290</v>
      </c>
      <c r="F114" s="59">
        <v>0</v>
      </c>
      <c r="G114" s="59">
        <v>0</v>
      </c>
      <c r="H114" s="59">
        <v>0</v>
      </c>
      <c r="I114" s="59">
        <v>0</v>
      </c>
      <c r="J114" s="59">
        <v>0</v>
      </c>
      <c r="K114" s="59">
        <v>0</v>
      </c>
      <c r="L114" s="59">
        <v>2200</v>
      </c>
      <c r="M114" s="59">
        <v>0</v>
      </c>
      <c r="N114" s="59">
        <v>-2200</v>
      </c>
      <c r="O114" s="60">
        <v>0</v>
      </c>
    </row>
    <row r="115" spans="3:15" ht="12.75" customHeight="1">
      <c r="C115" s="56" t="s">
        <v>433</v>
      </c>
      <c r="D115" s="77" t="s">
        <v>434</v>
      </c>
      <c r="E115" s="59">
        <v>2564110</v>
      </c>
      <c r="F115" s="59">
        <v>0</v>
      </c>
      <c r="G115" s="59">
        <v>0</v>
      </c>
      <c r="H115" s="59">
        <v>0</v>
      </c>
      <c r="I115" s="59">
        <v>0</v>
      </c>
      <c r="J115" s="59">
        <v>0</v>
      </c>
      <c r="K115" s="59">
        <v>0</v>
      </c>
      <c r="L115" s="59">
        <v>1106260</v>
      </c>
      <c r="M115" s="59">
        <v>0</v>
      </c>
      <c r="N115" s="59">
        <v>-1106260</v>
      </c>
      <c r="O115" s="60">
        <v>0</v>
      </c>
    </row>
    <row r="116" spans="3:15" ht="12.75" customHeight="1">
      <c r="C116" s="56" t="s">
        <v>435</v>
      </c>
      <c r="D116" s="77" t="s">
        <v>436</v>
      </c>
      <c r="E116" s="59">
        <v>0</v>
      </c>
      <c r="F116" s="59">
        <v>0</v>
      </c>
      <c r="G116" s="59">
        <v>0</v>
      </c>
      <c r="H116" s="59">
        <v>0</v>
      </c>
      <c r="I116" s="59">
        <v>0</v>
      </c>
      <c r="J116" s="59">
        <v>0</v>
      </c>
      <c r="K116" s="59">
        <v>0</v>
      </c>
      <c r="L116" s="59">
        <v>0</v>
      </c>
      <c r="M116" s="59">
        <v>0</v>
      </c>
      <c r="N116" s="59">
        <v>0</v>
      </c>
      <c r="O116" s="60">
        <v>0</v>
      </c>
    </row>
    <row r="117" spans="3:15" ht="12.75" customHeight="1">
      <c r="C117" s="56" t="s">
        <v>437</v>
      </c>
      <c r="D117" s="77" t="s">
        <v>438</v>
      </c>
      <c r="E117" s="59">
        <v>3050</v>
      </c>
      <c r="F117" s="59">
        <v>0</v>
      </c>
      <c r="G117" s="59">
        <v>4100000</v>
      </c>
      <c r="H117" s="59">
        <v>0</v>
      </c>
      <c r="I117" s="59">
        <v>4100000</v>
      </c>
      <c r="J117" s="59">
        <v>0</v>
      </c>
      <c r="K117" s="59">
        <v>0</v>
      </c>
      <c r="L117" s="59">
        <v>3600</v>
      </c>
      <c r="M117" s="59">
        <v>0</v>
      </c>
      <c r="N117" s="59">
        <v>4096400</v>
      </c>
      <c r="O117" s="60">
        <v>0.1</v>
      </c>
    </row>
    <row r="118" spans="3:15" ht="12.75" customHeight="1">
      <c r="C118" s="56" t="s">
        <v>439</v>
      </c>
      <c r="D118" s="77" t="s">
        <v>440</v>
      </c>
      <c r="E118" s="59">
        <v>2575040</v>
      </c>
      <c r="F118" s="59">
        <v>0</v>
      </c>
      <c r="G118" s="59">
        <v>1300000</v>
      </c>
      <c r="H118" s="59">
        <v>0</v>
      </c>
      <c r="I118" s="59">
        <v>1300000</v>
      </c>
      <c r="J118" s="59">
        <v>0</v>
      </c>
      <c r="K118" s="59">
        <v>0</v>
      </c>
      <c r="L118" s="59">
        <v>245100</v>
      </c>
      <c r="M118" s="59">
        <v>0</v>
      </c>
      <c r="N118" s="59">
        <v>1054900</v>
      </c>
      <c r="O118" s="60">
        <v>18.899999999999999</v>
      </c>
    </row>
    <row r="119" spans="3:15" ht="12.75" customHeight="1">
      <c r="C119" s="56" t="s">
        <v>441</v>
      </c>
      <c r="D119" s="77" t="s">
        <v>442</v>
      </c>
      <c r="E119" s="59">
        <v>1047130</v>
      </c>
      <c r="F119" s="59">
        <v>0</v>
      </c>
      <c r="G119" s="59">
        <v>2613403</v>
      </c>
      <c r="H119" s="59">
        <v>0</v>
      </c>
      <c r="I119" s="59">
        <v>2613403</v>
      </c>
      <c r="J119" s="59">
        <v>0</v>
      </c>
      <c r="K119" s="59">
        <v>0</v>
      </c>
      <c r="L119" s="59">
        <v>1438430</v>
      </c>
      <c r="M119" s="59">
        <v>0</v>
      </c>
      <c r="N119" s="59">
        <v>1174973</v>
      </c>
      <c r="O119" s="60">
        <v>55</v>
      </c>
    </row>
    <row r="120" spans="3:15" ht="12.75" customHeight="1">
      <c r="C120" s="56" t="s">
        <v>443</v>
      </c>
      <c r="D120" s="77" t="s">
        <v>444</v>
      </c>
      <c r="E120" s="59">
        <v>1063160</v>
      </c>
      <c r="F120" s="59">
        <v>0</v>
      </c>
      <c r="G120" s="59">
        <v>1292516</v>
      </c>
      <c r="H120" s="59">
        <v>0</v>
      </c>
      <c r="I120" s="59">
        <v>1292516</v>
      </c>
      <c r="J120" s="59">
        <v>0</v>
      </c>
      <c r="K120" s="59">
        <v>0</v>
      </c>
      <c r="L120" s="59">
        <v>1114800</v>
      </c>
      <c r="M120" s="59">
        <v>0</v>
      </c>
      <c r="N120" s="59">
        <v>177716</v>
      </c>
      <c r="O120" s="60">
        <v>86.3</v>
      </c>
    </row>
    <row r="121" spans="3:15" ht="12.75" customHeight="1">
      <c r="C121" s="56" t="s">
        <v>445</v>
      </c>
      <c r="D121" s="77" t="s">
        <v>446</v>
      </c>
      <c r="E121" s="59">
        <v>2576580</v>
      </c>
      <c r="F121" s="59">
        <v>0</v>
      </c>
      <c r="G121" s="59">
        <v>850000</v>
      </c>
      <c r="H121" s="59">
        <v>0</v>
      </c>
      <c r="I121" s="59">
        <v>850000</v>
      </c>
      <c r="J121" s="59">
        <v>0</v>
      </c>
      <c r="K121" s="59">
        <v>0</v>
      </c>
      <c r="L121" s="59">
        <v>3600</v>
      </c>
      <c r="M121" s="59">
        <v>0</v>
      </c>
      <c r="N121" s="59">
        <v>846400</v>
      </c>
      <c r="O121" s="60">
        <v>0.4</v>
      </c>
    </row>
    <row r="122" spans="3:15" ht="12.75" customHeight="1">
      <c r="C122" s="56" t="s">
        <v>447</v>
      </c>
      <c r="D122" s="77" t="s">
        <v>448</v>
      </c>
      <c r="E122" s="59">
        <v>2086100</v>
      </c>
      <c r="F122" s="59">
        <v>0</v>
      </c>
      <c r="G122" s="59">
        <v>2600000</v>
      </c>
      <c r="H122" s="59">
        <v>0</v>
      </c>
      <c r="I122" s="59">
        <v>2600000</v>
      </c>
      <c r="J122" s="59">
        <v>0</v>
      </c>
      <c r="K122" s="59">
        <v>0</v>
      </c>
      <c r="L122" s="59">
        <v>6564720</v>
      </c>
      <c r="M122" s="59">
        <v>0.1</v>
      </c>
      <c r="N122" s="59">
        <v>-3964720</v>
      </c>
      <c r="O122" s="60">
        <v>252.5</v>
      </c>
    </row>
    <row r="123" spans="3:15" ht="21" customHeight="1">
      <c r="C123" s="56" t="s">
        <v>449</v>
      </c>
      <c r="D123" s="77" t="s">
        <v>450</v>
      </c>
      <c r="E123" s="59">
        <v>897930</v>
      </c>
      <c r="F123" s="59">
        <v>0</v>
      </c>
      <c r="G123" s="59">
        <v>1140984</v>
      </c>
      <c r="H123" s="59">
        <v>0</v>
      </c>
      <c r="I123" s="59">
        <v>1140984</v>
      </c>
      <c r="J123" s="59">
        <v>0</v>
      </c>
      <c r="K123" s="59">
        <v>0</v>
      </c>
      <c r="L123" s="59">
        <v>34450</v>
      </c>
      <c r="M123" s="59">
        <v>0</v>
      </c>
      <c r="N123" s="59">
        <v>1106534</v>
      </c>
      <c r="O123" s="60">
        <v>3</v>
      </c>
    </row>
    <row r="124" spans="3:15" ht="12.75" customHeight="1">
      <c r="C124" s="56" t="s">
        <v>451</v>
      </c>
      <c r="D124" s="77" t="s">
        <v>452</v>
      </c>
      <c r="E124" s="59">
        <v>0</v>
      </c>
      <c r="F124" s="59">
        <v>0</v>
      </c>
      <c r="G124" s="59">
        <v>1300000</v>
      </c>
      <c r="H124" s="59">
        <v>0</v>
      </c>
      <c r="I124" s="59">
        <v>1300000</v>
      </c>
      <c r="J124" s="59">
        <v>0</v>
      </c>
      <c r="K124" s="59">
        <v>0</v>
      </c>
      <c r="L124" s="59">
        <v>0</v>
      </c>
      <c r="M124" s="59">
        <v>0</v>
      </c>
      <c r="N124" s="59">
        <v>1300000</v>
      </c>
      <c r="O124" s="60">
        <v>0</v>
      </c>
    </row>
    <row r="125" spans="3:15" ht="12.75" customHeight="1">
      <c r="C125" s="56" t="s">
        <v>453</v>
      </c>
      <c r="D125" s="77" t="s">
        <v>454</v>
      </c>
      <c r="E125" s="59">
        <v>0</v>
      </c>
      <c r="F125" s="59">
        <v>0</v>
      </c>
      <c r="G125" s="59">
        <v>0</v>
      </c>
      <c r="H125" s="59">
        <v>0</v>
      </c>
      <c r="I125" s="59">
        <v>0</v>
      </c>
      <c r="J125" s="59">
        <v>0</v>
      </c>
      <c r="K125" s="59">
        <v>0</v>
      </c>
      <c r="L125" s="59">
        <v>0</v>
      </c>
      <c r="M125" s="59">
        <v>0</v>
      </c>
      <c r="N125" s="59">
        <v>0</v>
      </c>
      <c r="O125" s="60">
        <v>0</v>
      </c>
    </row>
    <row r="126" spans="3:15" ht="12.75" customHeight="1">
      <c r="C126" s="56" t="s">
        <v>455</v>
      </c>
      <c r="D126" s="77" t="s">
        <v>456</v>
      </c>
      <c r="E126" s="59">
        <v>1930940</v>
      </c>
      <c r="F126" s="59">
        <v>0</v>
      </c>
      <c r="G126" s="59">
        <v>1300000</v>
      </c>
      <c r="H126" s="59">
        <v>0</v>
      </c>
      <c r="I126" s="59">
        <v>1300000</v>
      </c>
      <c r="J126" s="59">
        <v>0</v>
      </c>
      <c r="K126" s="59">
        <v>0</v>
      </c>
      <c r="L126" s="59">
        <v>704030</v>
      </c>
      <c r="M126" s="59">
        <v>0</v>
      </c>
      <c r="N126" s="59">
        <v>595970</v>
      </c>
      <c r="O126" s="60">
        <v>54.2</v>
      </c>
    </row>
    <row r="127" spans="3:15" ht="12.75" customHeight="1">
      <c r="C127" s="56" t="s">
        <v>457</v>
      </c>
      <c r="D127" s="77" t="s">
        <v>458</v>
      </c>
      <c r="E127" s="59">
        <v>0</v>
      </c>
      <c r="F127" s="59">
        <v>0</v>
      </c>
      <c r="G127" s="59">
        <v>0</v>
      </c>
      <c r="H127" s="59">
        <v>0</v>
      </c>
      <c r="I127" s="59">
        <v>0</v>
      </c>
      <c r="J127" s="59">
        <v>0</v>
      </c>
      <c r="K127" s="59">
        <v>0</v>
      </c>
      <c r="L127" s="59">
        <v>0</v>
      </c>
      <c r="M127" s="59">
        <v>0</v>
      </c>
      <c r="N127" s="59">
        <v>0</v>
      </c>
      <c r="O127" s="60">
        <v>0</v>
      </c>
    </row>
    <row r="128" spans="3:15" ht="12.75" customHeight="1">
      <c r="C128" s="56" t="s">
        <v>459</v>
      </c>
      <c r="D128" s="77" t="s">
        <v>460</v>
      </c>
      <c r="E128" s="59">
        <v>1837370</v>
      </c>
      <c r="F128" s="59">
        <v>0</v>
      </c>
      <c r="G128" s="59">
        <v>0</v>
      </c>
      <c r="H128" s="59">
        <v>0</v>
      </c>
      <c r="I128" s="59">
        <v>0</v>
      </c>
      <c r="J128" s="59">
        <v>0</v>
      </c>
      <c r="K128" s="59">
        <v>0</v>
      </c>
      <c r="L128" s="59">
        <v>1054640</v>
      </c>
      <c r="M128" s="59">
        <v>0</v>
      </c>
      <c r="N128" s="59">
        <v>-1054640</v>
      </c>
      <c r="O128" s="60">
        <v>0</v>
      </c>
    </row>
    <row r="129" spans="3:15" ht="12.75" customHeight="1">
      <c r="C129" s="56" t="s">
        <v>461</v>
      </c>
      <c r="D129" s="77" t="s">
        <v>462</v>
      </c>
      <c r="E129" s="59">
        <v>3050</v>
      </c>
      <c r="F129" s="59">
        <v>0</v>
      </c>
      <c r="G129" s="59">
        <v>4500000</v>
      </c>
      <c r="H129" s="59">
        <v>0</v>
      </c>
      <c r="I129" s="59">
        <v>4500000</v>
      </c>
      <c r="J129" s="59">
        <v>0</v>
      </c>
      <c r="K129" s="59">
        <v>0</v>
      </c>
      <c r="L129" s="59">
        <v>1204090</v>
      </c>
      <c r="M129" s="59">
        <v>0</v>
      </c>
      <c r="N129" s="59">
        <v>3295910</v>
      </c>
      <c r="O129" s="60">
        <v>26.8</v>
      </c>
    </row>
    <row r="130" spans="3:15" ht="12.75" customHeight="1">
      <c r="C130" s="56" t="s">
        <v>463</v>
      </c>
      <c r="D130" s="77" t="s">
        <v>464</v>
      </c>
      <c r="E130" s="59">
        <v>2122820</v>
      </c>
      <c r="F130" s="59">
        <v>0</v>
      </c>
      <c r="G130" s="59">
        <v>0</v>
      </c>
      <c r="H130" s="59">
        <v>0</v>
      </c>
      <c r="I130" s="59">
        <v>0</v>
      </c>
      <c r="J130" s="59">
        <v>0</v>
      </c>
      <c r="K130" s="59">
        <v>0</v>
      </c>
      <c r="L130" s="59">
        <v>569110</v>
      </c>
      <c r="M130" s="59">
        <v>0</v>
      </c>
      <c r="N130" s="59">
        <v>-569110</v>
      </c>
      <c r="O130" s="60">
        <v>0</v>
      </c>
    </row>
    <row r="131" spans="3:15" ht="12.75" customHeight="1">
      <c r="C131" s="56" t="s">
        <v>465</v>
      </c>
      <c r="D131" s="77" t="s">
        <v>466</v>
      </c>
      <c r="E131" s="59">
        <v>2401030</v>
      </c>
      <c r="F131" s="59">
        <v>0</v>
      </c>
      <c r="G131" s="59">
        <v>0</v>
      </c>
      <c r="H131" s="59">
        <v>0</v>
      </c>
      <c r="I131" s="59">
        <v>0</v>
      </c>
      <c r="J131" s="59">
        <v>0</v>
      </c>
      <c r="K131" s="59">
        <v>0</v>
      </c>
      <c r="L131" s="59">
        <v>0</v>
      </c>
      <c r="M131" s="59">
        <v>0</v>
      </c>
      <c r="N131" s="59">
        <v>0</v>
      </c>
      <c r="O131" s="60">
        <v>0</v>
      </c>
    </row>
    <row r="132" spans="3:15" ht="12.75" customHeight="1">
      <c r="C132" s="56" t="s">
        <v>467</v>
      </c>
      <c r="D132" s="77" t="s">
        <v>468</v>
      </c>
      <c r="E132" s="59">
        <v>794470</v>
      </c>
      <c r="F132" s="59">
        <v>0</v>
      </c>
      <c r="G132" s="59">
        <v>0</v>
      </c>
      <c r="H132" s="59">
        <v>0</v>
      </c>
      <c r="I132" s="59">
        <v>0</v>
      </c>
      <c r="J132" s="59">
        <v>0</v>
      </c>
      <c r="K132" s="59">
        <v>0</v>
      </c>
      <c r="L132" s="59">
        <v>0</v>
      </c>
      <c r="M132" s="59">
        <v>0</v>
      </c>
      <c r="N132" s="59">
        <v>0</v>
      </c>
      <c r="O132" s="60">
        <v>0</v>
      </c>
    </row>
    <row r="133" spans="3:15" ht="12.75" customHeight="1">
      <c r="C133" s="56" t="s">
        <v>469</v>
      </c>
      <c r="D133" s="77" t="s">
        <v>470</v>
      </c>
      <c r="E133" s="59">
        <v>3050</v>
      </c>
      <c r="F133" s="59">
        <v>0</v>
      </c>
      <c r="G133" s="59">
        <v>0</v>
      </c>
      <c r="H133" s="59">
        <v>0</v>
      </c>
      <c r="I133" s="59">
        <v>0</v>
      </c>
      <c r="J133" s="59">
        <v>0</v>
      </c>
      <c r="K133" s="59">
        <v>0</v>
      </c>
      <c r="L133" s="59">
        <v>61190</v>
      </c>
      <c r="M133" s="59">
        <v>0</v>
      </c>
      <c r="N133" s="59">
        <v>-61190</v>
      </c>
      <c r="O133" s="60">
        <v>0</v>
      </c>
    </row>
    <row r="134" spans="3:15" ht="12.75" customHeight="1">
      <c r="C134" s="56" t="s">
        <v>471</v>
      </c>
      <c r="D134" s="77" t="s">
        <v>472</v>
      </c>
      <c r="E134" s="59">
        <v>2820220</v>
      </c>
      <c r="F134" s="59">
        <v>0</v>
      </c>
      <c r="G134" s="59">
        <v>0</v>
      </c>
      <c r="H134" s="59">
        <v>0</v>
      </c>
      <c r="I134" s="59">
        <v>0</v>
      </c>
      <c r="J134" s="59">
        <v>0</v>
      </c>
      <c r="K134" s="59">
        <v>0</v>
      </c>
      <c r="L134" s="59">
        <v>2304930</v>
      </c>
      <c r="M134" s="59">
        <v>0</v>
      </c>
      <c r="N134" s="59">
        <v>-2304930</v>
      </c>
      <c r="O134" s="60">
        <v>0</v>
      </c>
    </row>
    <row r="135" spans="3:15" ht="12.75" customHeight="1">
      <c r="C135" s="56" t="s">
        <v>473</v>
      </c>
      <c r="D135" s="77" t="s">
        <v>474</v>
      </c>
      <c r="E135" s="59">
        <v>4086590</v>
      </c>
      <c r="F135" s="59">
        <v>0</v>
      </c>
      <c r="G135" s="59">
        <v>0</v>
      </c>
      <c r="H135" s="59">
        <v>0</v>
      </c>
      <c r="I135" s="59">
        <v>0</v>
      </c>
      <c r="J135" s="59">
        <v>0</v>
      </c>
      <c r="K135" s="59">
        <v>0</v>
      </c>
      <c r="L135" s="59">
        <v>2061120</v>
      </c>
      <c r="M135" s="59">
        <v>0</v>
      </c>
      <c r="N135" s="59">
        <v>-2061120</v>
      </c>
      <c r="O135" s="60">
        <v>0</v>
      </c>
    </row>
    <row r="136" spans="3:15" ht="12.75" customHeight="1">
      <c r="C136" s="56" t="s">
        <v>475</v>
      </c>
      <c r="D136" s="77" t="s">
        <v>476</v>
      </c>
      <c r="E136" s="59">
        <v>101360</v>
      </c>
      <c r="F136" s="59">
        <v>0</v>
      </c>
      <c r="G136" s="59">
        <v>0</v>
      </c>
      <c r="H136" s="59">
        <v>0</v>
      </c>
      <c r="I136" s="59">
        <v>0</v>
      </c>
      <c r="J136" s="59">
        <v>0</v>
      </c>
      <c r="K136" s="59">
        <v>0</v>
      </c>
      <c r="L136" s="59">
        <v>2200</v>
      </c>
      <c r="M136" s="59">
        <v>0</v>
      </c>
      <c r="N136" s="59">
        <v>-2200</v>
      </c>
      <c r="O136" s="60">
        <v>0</v>
      </c>
    </row>
    <row r="137" spans="3:15" ht="12.75" customHeight="1">
      <c r="C137" s="56" t="s">
        <v>477</v>
      </c>
      <c r="D137" s="77" t="s">
        <v>478</v>
      </c>
      <c r="E137" s="59">
        <v>10320</v>
      </c>
      <c r="F137" s="59">
        <v>0</v>
      </c>
      <c r="G137" s="59">
        <v>0</v>
      </c>
      <c r="H137" s="59">
        <v>0</v>
      </c>
      <c r="I137" s="59">
        <v>0</v>
      </c>
      <c r="J137" s="59">
        <v>0</v>
      </c>
      <c r="K137" s="59">
        <v>0</v>
      </c>
      <c r="L137" s="59">
        <v>3600</v>
      </c>
      <c r="M137" s="59">
        <v>0</v>
      </c>
      <c r="N137" s="59">
        <v>-3600</v>
      </c>
      <c r="O137" s="60">
        <v>0</v>
      </c>
    </row>
    <row r="138" spans="3:15" ht="12.75" customHeight="1">
      <c r="C138" s="56" t="s">
        <v>479</v>
      </c>
      <c r="D138" s="77" t="s">
        <v>480</v>
      </c>
      <c r="E138" s="59">
        <v>3600</v>
      </c>
      <c r="F138" s="59">
        <v>0</v>
      </c>
      <c r="G138" s="59">
        <v>0</v>
      </c>
      <c r="H138" s="59">
        <v>0</v>
      </c>
      <c r="I138" s="59">
        <v>0</v>
      </c>
      <c r="J138" s="59">
        <v>0</v>
      </c>
      <c r="K138" s="59">
        <v>0</v>
      </c>
      <c r="L138" s="59">
        <v>3600</v>
      </c>
      <c r="M138" s="59">
        <v>0</v>
      </c>
      <c r="N138" s="59">
        <v>-3600</v>
      </c>
      <c r="O138" s="60">
        <v>0</v>
      </c>
    </row>
    <row r="139" spans="3:15" ht="12.75" customHeight="1">
      <c r="C139" s="56" t="s">
        <v>481</v>
      </c>
      <c r="D139" s="77" t="s">
        <v>482</v>
      </c>
      <c r="E139" s="59">
        <v>204010</v>
      </c>
      <c r="F139" s="59">
        <v>0</v>
      </c>
      <c r="G139" s="59">
        <v>0</v>
      </c>
      <c r="H139" s="59">
        <v>0</v>
      </c>
      <c r="I139" s="59">
        <v>0</v>
      </c>
      <c r="J139" s="59">
        <v>0</v>
      </c>
      <c r="K139" s="59">
        <v>0</v>
      </c>
      <c r="L139" s="59">
        <v>0</v>
      </c>
      <c r="M139" s="59">
        <v>0</v>
      </c>
      <c r="N139" s="59">
        <v>0</v>
      </c>
      <c r="O139" s="60">
        <v>0</v>
      </c>
    </row>
    <row r="140" spans="3:15" ht="12.75" customHeight="1">
      <c r="C140" s="56" t="s">
        <v>483</v>
      </c>
      <c r="D140" s="77" t="s">
        <v>484</v>
      </c>
      <c r="E140" s="59">
        <v>2294720</v>
      </c>
      <c r="F140" s="59">
        <v>0</v>
      </c>
      <c r="G140" s="59">
        <v>0</v>
      </c>
      <c r="H140" s="59">
        <v>0</v>
      </c>
      <c r="I140" s="59">
        <v>0</v>
      </c>
      <c r="J140" s="59">
        <v>0</v>
      </c>
      <c r="K140" s="59">
        <v>0</v>
      </c>
      <c r="L140" s="59">
        <v>797080</v>
      </c>
      <c r="M140" s="59">
        <v>0</v>
      </c>
      <c r="N140" s="59">
        <v>-797080</v>
      </c>
      <c r="O140" s="60">
        <v>0</v>
      </c>
    </row>
    <row r="141" spans="3:15" ht="12.75" customHeight="1">
      <c r="C141" s="56" t="s">
        <v>485</v>
      </c>
      <c r="D141" s="77" t="s">
        <v>486</v>
      </c>
      <c r="E141" s="59">
        <v>1850590</v>
      </c>
      <c r="F141" s="59">
        <v>0</v>
      </c>
      <c r="G141" s="59">
        <v>3132000</v>
      </c>
      <c r="H141" s="59">
        <v>0</v>
      </c>
      <c r="I141" s="59">
        <v>2132000</v>
      </c>
      <c r="J141" s="59">
        <v>0</v>
      </c>
      <c r="K141" s="59">
        <v>-1000000</v>
      </c>
      <c r="L141" s="59">
        <v>626660</v>
      </c>
      <c r="M141" s="59">
        <v>0</v>
      </c>
      <c r="N141" s="59">
        <v>1505340</v>
      </c>
      <c r="O141" s="60">
        <v>29.4</v>
      </c>
    </row>
    <row r="142" spans="3:15" ht="12.75" customHeight="1">
      <c r="C142" s="56" t="s">
        <v>487</v>
      </c>
      <c r="D142" s="77" t="s">
        <v>488</v>
      </c>
      <c r="E142" s="59">
        <v>1839260</v>
      </c>
      <c r="F142" s="59">
        <v>0</v>
      </c>
      <c r="G142" s="59">
        <v>0</v>
      </c>
      <c r="H142" s="59">
        <v>0</v>
      </c>
      <c r="I142" s="59">
        <v>0</v>
      </c>
      <c r="J142" s="59">
        <v>0</v>
      </c>
      <c r="K142" s="59">
        <v>0</v>
      </c>
      <c r="L142" s="59">
        <v>56660</v>
      </c>
      <c r="M142" s="59">
        <v>0</v>
      </c>
      <c r="N142" s="59">
        <v>-56660</v>
      </c>
      <c r="O142" s="60">
        <v>0</v>
      </c>
    </row>
    <row r="143" spans="3:15" ht="12.75" customHeight="1">
      <c r="C143" s="56" t="s">
        <v>489</v>
      </c>
      <c r="D143" s="77" t="s">
        <v>490</v>
      </c>
      <c r="E143" s="59">
        <v>1787040</v>
      </c>
      <c r="F143" s="59">
        <v>0</v>
      </c>
      <c r="G143" s="59">
        <v>1046948</v>
      </c>
      <c r="H143" s="59">
        <v>0</v>
      </c>
      <c r="I143" s="59">
        <v>1046948</v>
      </c>
      <c r="J143" s="59">
        <v>0</v>
      </c>
      <c r="K143" s="59">
        <v>0</v>
      </c>
      <c r="L143" s="59">
        <v>875240</v>
      </c>
      <c r="M143" s="59">
        <v>0</v>
      </c>
      <c r="N143" s="59">
        <v>171708</v>
      </c>
      <c r="O143" s="60">
        <v>83.6</v>
      </c>
    </row>
    <row r="144" spans="3:15" ht="12.75" customHeight="1">
      <c r="C144" s="56" t="s">
        <v>491</v>
      </c>
      <c r="D144" s="77" t="s">
        <v>492</v>
      </c>
      <c r="E144" s="59">
        <v>12304420</v>
      </c>
      <c r="F144" s="59">
        <v>0.1</v>
      </c>
      <c r="G144" s="59">
        <v>1241393</v>
      </c>
      <c r="H144" s="59">
        <v>0</v>
      </c>
      <c r="I144" s="59">
        <v>1241393</v>
      </c>
      <c r="J144" s="59">
        <v>0</v>
      </c>
      <c r="K144" s="59">
        <v>0</v>
      </c>
      <c r="L144" s="59">
        <v>1713180</v>
      </c>
      <c r="M144" s="59">
        <v>0</v>
      </c>
      <c r="N144" s="59">
        <v>-471787</v>
      </c>
      <c r="O144" s="60">
        <v>138</v>
      </c>
    </row>
    <row r="145" spans="3:15" ht="12.75" customHeight="1">
      <c r="C145" s="56" t="s">
        <v>493</v>
      </c>
      <c r="D145" s="77" t="s">
        <v>494</v>
      </c>
      <c r="E145" s="59">
        <v>1697750</v>
      </c>
      <c r="F145" s="59">
        <v>0</v>
      </c>
      <c r="G145" s="59">
        <v>0</v>
      </c>
      <c r="H145" s="59">
        <v>0</v>
      </c>
      <c r="I145" s="59">
        <v>0</v>
      </c>
      <c r="J145" s="59">
        <v>0</v>
      </c>
      <c r="K145" s="59">
        <v>0</v>
      </c>
      <c r="L145" s="59">
        <v>0</v>
      </c>
      <c r="M145" s="59">
        <v>0</v>
      </c>
      <c r="N145" s="59">
        <v>0</v>
      </c>
      <c r="O145" s="60">
        <v>0</v>
      </c>
    </row>
    <row r="146" spans="3:15" ht="12.75" customHeight="1">
      <c r="C146" s="56" t="s">
        <v>495</v>
      </c>
      <c r="D146" s="77" t="s">
        <v>496</v>
      </c>
      <c r="E146" s="59">
        <v>0</v>
      </c>
      <c r="F146" s="59">
        <v>0</v>
      </c>
      <c r="G146" s="59">
        <v>500000</v>
      </c>
      <c r="H146" s="59">
        <v>0</v>
      </c>
      <c r="I146" s="59">
        <v>500000</v>
      </c>
      <c r="J146" s="59">
        <v>0</v>
      </c>
      <c r="K146" s="59">
        <v>0</v>
      </c>
      <c r="L146" s="59">
        <v>0</v>
      </c>
      <c r="M146" s="59">
        <v>0</v>
      </c>
      <c r="N146" s="59">
        <v>500000</v>
      </c>
      <c r="O146" s="60">
        <v>0</v>
      </c>
    </row>
    <row r="147" spans="3:15" ht="12.75" customHeight="1">
      <c r="C147" s="56" t="s">
        <v>497</v>
      </c>
      <c r="D147" s="77" t="s">
        <v>498</v>
      </c>
      <c r="E147" s="59">
        <v>1551440</v>
      </c>
      <c r="F147" s="59">
        <v>0</v>
      </c>
      <c r="G147" s="59">
        <v>7146000</v>
      </c>
      <c r="H147" s="59">
        <v>0.1</v>
      </c>
      <c r="I147" s="59">
        <v>7146000</v>
      </c>
      <c r="J147" s="59">
        <v>0</v>
      </c>
      <c r="K147" s="59">
        <v>0</v>
      </c>
      <c r="L147" s="59">
        <v>3280310</v>
      </c>
      <c r="M147" s="59">
        <v>0</v>
      </c>
      <c r="N147" s="59">
        <v>3865690</v>
      </c>
      <c r="O147" s="60">
        <v>45.9</v>
      </c>
    </row>
    <row r="148" spans="3:15" ht="12.75" customHeight="1">
      <c r="C148" s="56" t="s">
        <v>499</v>
      </c>
      <c r="D148" s="77" t="s">
        <v>500</v>
      </c>
      <c r="E148" s="59">
        <v>1501750</v>
      </c>
      <c r="F148" s="59">
        <v>0</v>
      </c>
      <c r="G148" s="59">
        <v>2710000</v>
      </c>
      <c r="H148" s="59">
        <v>0</v>
      </c>
      <c r="I148" s="59">
        <v>2710000</v>
      </c>
      <c r="J148" s="59">
        <v>0</v>
      </c>
      <c r="K148" s="59">
        <v>0</v>
      </c>
      <c r="L148" s="59">
        <v>2461320</v>
      </c>
      <c r="M148" s="59">
        <v>0</v>
      </c>
      <c r="N148" s="59">
        <v>248680</v>
      </c>
      <c r="O148" s="60">
        <v>90.8</v>
      </c>
    </row>
    <row r="149" spans="3:15" ht="12.75" customHeight="1">
      <c r="C149" s="56" t="s">
        <v>501</v>
      </c>
      <c r="D149" s="77" t="s">
        <v>502</v>
      </c>
      <c r="E149" s="59">
        <v>3000</v>
      </c>
      <c r="F149" s="59">
        <v>0</v>
      </c>
      <c r="G149" s="59">
        <v>0</v>
      </c>
      <c r="H149" s="59">
        <v>0</v>
      </c>
      <c r="I149" s="59">
        <v>0</v>
      </c>
      <c r="J149" s="59">
        <v>0</v>
      </c>
      <c r="K149" s="59">
        <v>0</v>
      </c>
      <c r="L149" s="59">
        <v>2750</v>
      </c>
      <c r="M149" s="59">
        <v>0</v>
      </c>
      <c r="N149" s="59">
        <v>-2750</v>
      </c>
      <c r="O149" s="60">
        <v>0</v>
      </c>
    </row>
    <row r="150" spans="3:15" ht="12.75" customHeight="1">
      <c r="C150" s="56" t="s">
        <v>503</v>
      </c>
      <c r="D150" s="77" t="s">
        <v>504</v>
      </c>
      <c r="E150" s="59">
        <v>4027810</v>
      </c>
      <c r="F150" s="59">
        <v>0</v>
      </c>
      <c r="G150" s="59">
        <v>1003179</v>
      </c>
      <c r="H150" s="59">
        <v>0</v>
      </c>
      <c r="I150" s="59">
        <v>1003179</v>
      </c>
      <c r="J150" s="59">
        <v>0</v>
      </c>
      <c r="K150" s="59">
        <v>0</v>
      </c>
      <c r="L150" s="59">
        <v>0</v>
      </c>
      <c r="M150" s="59">
        <v>0</v>
      </c>
      <c r="N150" s="59">
        <v>1003179</v>
      </c>
      <c r="O150" s="60">
        <v>0</v>
      </c>
    </row>
    <row r="151" spans="3:15" ht="12.75" customHeight="1">
      <c r="C151" s="56" t="s">
        <v>385</v>
      </c>
      <c r="D151" s="77" t="s">
        <v>386</v>
      </c>
      <c r="E151" s="59">
        <v>1247240</v>
      </c>
      <c r="F151" s="59">
        <v>0</v>
      </c>
      <c r="G151" s="59">
        <v>21233926</v>
      </c>
      <c r="H151" s="59">
        <v>0.2</v>
      </c>
      <c r="I151" s="59">
        <v>15934272</v>
      </c>
      <c r="J151" s="59">
        <v>0.1</v>
      </c>
      <c r="K151" s="59">
        <v>-5299654</v>
      </c>
      <c r="L151" s="59">
        <v>7510300</v>
      </c>
      <c r="M151" s="59">
        <v>0.1</v>
      </c>
      <c r="N151" s="59">
        <v>8423972</v>
      </c>
      <c r="O151" s="60">
        <v>47.1</v>
      </c>
    </row>
    <row r="152" spans="3:15" ht="12.75" customHeight="1">
      <c r="C152" s="56" t="s">
        <v>505</v>
      </c>
      <c r="D152" s="77" t="s">
        <v>506</v>
      </c>
      <c r="E152" s="59">
        <v>1982430</v>
      </c>
      <c r="F152" s="59">
        <v>0</v>
      </c>
      <c r="G152" s="59">
        <v>1191574</v>
      </c>
      <c r="H152" s="59">
        <v>0</v>
      </c>
      <c r="I152" s="59">
        <v>1191574</v>
      </c>
      <c r="J152" s="59">
        <v>0</v>
      </c>
      <c r="K152" s="59">
        <v>0</v>
      </c>
      <c r="L152" s="59">
        <v>434450</v>
      </c>
      <c r="M152" s="59">
        <v>0</v>
      </c>
      <c r="N152" s="59">
        <v>757124</v>
      </c>
      <c r="O152" s="60">
        <v>36.5</v>
      </c>
    </row>
    <row r="153" spans="3:15" ht="12.75" customHeight="1">
      <c r="C153" s="56" t="s">
        <v>507</v>
      </c>
      <c r="D153" s="77" t="s">
        <v>508</v>
      </c>
      <c r="E153" s="59">
        <v>0</v>
      </c>
      <c r="F153" s="59">
        <v>0</v>
      </c>
      <c r="G153" s="59">
        <v>0</v>
      </c>
      <c r="H153" s="59">
        <v>0</v>
      </c>
      <c r="I153" s="59">
        <v>1000000</v>
      </c>
      <c r="J153" s="59">
        <v>0</v>
      </c>
      <c r="K153" s="59">
        <v>1000000</v>
      </c>
      <c r="L153" s="59">
        <v>0</v>
      </c>
      <c r="M153" s="59">
        <v>0</v>
      </c>
      <c r="N153" s="59">
        <v>1000000</v>
      </c>
      <c r="O153" s="60">
        <v>0</v>
      </c>
    </row>
    <row r="154" spans="3:15" ht="12.75" customHeight="1">
      <c r="C154" s="56" t="s">
        <v>509</v>
      </c>
      <c r="D154" s="77" t="s">
        <v>510</v>
      </c>
      <c r="E154" s="59">
        <v>0</v>
      </c>
      <c r="F154" s="59">
        <v>0</v>
      </c>
      <c r="G154" s="59">
        <v>0</v>
      </c>
      <c r="H154" s="59">
        <v>0</v>
      </c>
      <c r="I154" s="59">
        <v>0</v>
      </c>
      <c r="J154" s="59">
        <v>0</v>
      </c>
      <c r="K154" s="59">
        <v>0</v>
      </c>
      <c r="L154" s="59">
        <v>475110</v>
      </c>
      <c r="M154" s="59">
        <v>0</v>
      </c>
      <c r="N154" s="59">
        <v>-475110</v>
      </c>
      <c r="O154" s="60">
        <v>0</v>
      </c>
    </row>
    <row r="155" spans="3:15" ht="12.75" customHeight="1">
      <c r="C155" s="56" t="s">
        <v>511</v>
      </c>
      <c r="D155" s="77" t="s">
        <v>512</v>
      </c>
      <c r="E155" s="59">
        <v>809400</v>
      </c>
      <c r="F155" s="59">
        <v>0</v>
      </c>
      <c r="G155" s="59">
        <v>0</v>
      </c>
      <c r="H155" s="59">
        <v>0</v>
      </c>
      <c r="I155" s="59">
        <v>0</v>
      </c>
      <c r="J155" s="59">
        <v>0</v>
      </c>
      <c r="K155" s="59">
        <v>0</v>
      </c>
      <c r="L155" s="59">
        <v>2329260</v>
      </c>
      <c r="M155" s="59">
        <v>0</v>
      </c>
      <c r="N155" s="59">
        <v>-2329260</v>
      </c>
      <c r="O155" s="60">
        <v>0</v>
      </c>
    </row>
    <row r="156" spans="3:15" ht="12.75" customHeight="1">
      <c r="C156" s="56" t="s">
        <v>513</v>
      </c>
      <c r="D156" s="77" t="s">
        <v>514</v>
      </c>
      <c r="E156" s="59">
        <v>0</v>
      </c>
      <c r="F156" s="59">
        <v>0</v>
      </c>
      <c r="G156" s="59">
        <v>0</v>
      </c>
      <c r="H156" s="59">
        <v>0</v>
      </c>
      <c r="I156" s="59">
        <v>0</v>
      </c>
      <c r="J156" s="59">
        <v>0</v>
      </c>
      <c r="K156" s="59">
        <v>0</v>
      </c>
      <c r="L156" s="59">
        <v>3135960</v>
      </c>
      <c r="M156" s="59">
        <v>0</v>
      </c>
      <c r="N156" s="59">
        <v>-3135960</v>
      </c>
      <c r="O156" s="60">
        <v>0</v>
      </c>
    </row>
    <row r="157" spans="3:15" ht="12.75" customHeight="1">
      <c r="C157" s="56" t="s">
        <v>515</v>
      </c>
      <c r="D157" s="77" t="s">
        <v>516</v>
      </c>
      <c r="E157" s="59">
        <v>809630</v>
      </c>
      <c r="F157" s="59">
        <v>0</v>
      </c>
      <c r="G157" s="59">
        <v>0</v>
      </c>
      <c r="H157" s="59">
        <v>0</v>
      </c>
      <c r="I157" s="59">
        <v>0</v>
      </c>
      <c r="J157" s="59">
        <v>0</v>
      </c>
      <c r="K157" s="59">
        <v>0</v>
      </c>
      <c r="L157" s="59">
        <v>3532770</v>
      </c>
      <c r="M157" s="59">
        <v>0</v>
      </c>
      <c r="N157" s="59">
        <v>-3532770</v>
      </c>
      <c r="O157" s="60">
        <v>0</v>
      </c>
    </row>
    <row r="158" spans="3:15" ht="12.75" customHeight="1">
      <c r="C158" s="56" t="s">
        <v>517</v>
      </c>
      <c r="D158" s="77" t="s">
        <v>518</v>
      </c>
      <c r="E158" s="59">
        <v>8261010</v>
      </c>
      <c r="F158" s="59">
        <v>0.1</v>
      </c>
      <c r="G158" s="59">
        <v>0</v>
      </c>
      <c r="H158" s="59">
        <v>0</v>
      </c>
      <c r="I158" s="59">
        <v>0</v>
      </c>
      <c r="J158" s="59">
        <v>0</v>
      </c>
      <c r="K158" s="59">
        <v>0</v>
      </c>
      <c r="L158" s="59">
        <v>176950</v>
      </c>
      <c r="M158" s="59">
        <v>0</v>
      </c>
      <c r="N158" s="59">
        <v>-176950</v>
      </c>
      <c r="O158" s="60">
        <v>0</v>
      </c>
    </row>
    <row r="159" spans="3:15" ht="12.75" customHeight="1">
      <c r="C159" s="56" t="s">
        <v>519</v>
      </c>
      <c r="D159" s="77" t="s">
        <v>520</v>
      </c>
      <c r="E159" s="59">
        <v>0</v>
      </c>
      <c r="F159" s="59">
        <v>0</v>
      </c>
      <c r="G159" s="59">
        <v>0</v>
      </c>
      <c r="H159" s="59">
        <v>0</v>
      </c>
      <c r="I159" s="59">
        <v>0</v>
      </c>
      <c r="J159" s="59">
        <v>0</v>
      </c>
      <c r="K159" s="59">
        <v>0</v>
      </c>
      <c r="L159" s="59">
        <v>2047940</v>
      </c>
      <c r="M159" s="59">
        <v>0</v>
      </c>
      <c r="N159" s="59">
        <v>-2047940</v>
      </c>
      <c r="O159" s="60">
        <v>0</v>
      </c>
    </row>
    <row r="160" spans="3:15" ht="12.75" customHeight="1">
      <c r="C160" s="56" t="s">
        <v>521</v>
      </c>
      <c r="D160" s="77" t="s">
        <v>522</v>
      </c>
      <c r="E160" s="59">
        <v>0</v>
      </c>
      <c r="F160" s="59">
        <v>0</v>
      </c>
      <c r="G160" s="59">
        <v>0</v>
      </c>
      <c r="H160" s="59">
        <v>0</v>
      </c>
      <c r="I160" s="59">
        <v>0</v>
      </c>
      <c r="J160" s="59">
        <v>0</v>
      </c>
      <c r="K160" s="59">
        <v>0</v>
      </c>
      <c r="L160" s="59">
        <v>783380</v>
      </c>
      <c r="M160" s="59">
        <v>0</v>
      </c>
      <c r="N160" s="59">
        <v>-783380</v>
      </c>
      <c r="O160" s="60">
        <v>0</v>
      </c>
    </row>
    <row r="161" spans="3:15" ht="12.75" customHeight="1">
      <c r="C161" s="56" t="s">
        <v>523</v>
      </c>
      <c r="D161" s="77" t="s">
        <v>524</v>
      </c>
      <c r="E161" s="59">
        <v>0</v>
      </c>
      <c r="F161" s="59">
        <v>0</v>
      </c>
      <c r="G161" s="59">
        <v>0</v>
      </c>
      <c r="H161" s="59">
        <v>0</v>
      </c>
      <c r="I161" s="59">
        <v>0</v>
      </c>
      <c r="J161" s="59">
        <v>0</v>
      </c>
      <c r="K161" s="59">
        <v>0</v>
      </c>
      <c r="L161" s="59">
        <v>1055150</v>
      </c>
      <c r="M161" s="59">
        <v>0</v>
      </c>
      <c r="N161" s="59">
        <v>-1055150</v>
      </c>
      <c r="O161" s="60">
        <v>0</v>
      </c>
    </row>
    <row r="162" spans="3:15" ht="12.75" customHeight="1">
      <c r="C162" s="56" t="s">
        <v>525</v>
      </c>
      <c r="D162" s="77" t="s">
        <v>526</v>
      </c>
      <c r="E162" s="59">
        <v>0</v>
      </c>
      <c r="F162" s="59">
        <v>0</v>
      </c>
      <c r="G162" s="59">
        <v>0</v>
      </c>
      <c r="H162" s="59">
        <v>0</v>
      </c>
      <c r="I162" s="59">
        <v>0</v>
      </c>
      <c r="J162" s="59">
        <v>0</v>
      </c>
      <c r="K162" s="59">
        <v>0</v>
      </c>
      <c r="L162" s="59">
        <v>1311440</v>
      </c>
      <c r="M162" s="59">
        <v>0</v>
      </c>
      <c r="N162" s="59">
        <v>-1311440</v>
      </c>
      <c r="O162" s="60">
        <v>0</v>
      </c>
    </row>
    <row r="163" spans="3:15" ht="12.75" customHeight="1">
      <c r="C163" s="56" t="s">
        <v>527</v>
      </c>
      <c r="D163" s="77" t="s">
        <v>528</v>
      </c>
      <c r="E163" s="59">
        <v>0</v>
      </c>
      <c r="F163" s="59">
        <v>0</v>
      </c>
      <c r="G163" s="59">
        <v>0</v>
      </c>
      <c r="H163" s="59">
        <v>0</v>
      </c>
      <c r="I163" s="59">
        <v>0</v>
      </c>
      <c r="J163" s="59">
        <v>0</v>
      </c>
      <c r="K163" s="59">
        <v>0</v>
      </c>
      <c r="L163" s="59">
        <v>-71120</v>
      </c>
      <c r="M163" s="59">
        <v>0</v>
      </c>
      <c r="N163" s="59">
        <v>71120</v>
      </c>
      <c r="O163" s="60">
        <v>0</v>
      </c>
    </row>
    <row r="164" spans="3:15" ht="12.75" customHeight="1">
      <c r="C164" s="56" t="s">
        <v>529</v>
      </c>
      <c r="D164" s="77" t="s">
        <v>530</v>
      </c>
      <c r="E164" s="59">
        <v>0</v>
      </c>
      <c r="F164" s="59">
        <v>0</v>
      </c>
      <c r="G164" s="59">
        <v>0</v>
      </c>
      <c r="H164" s="59">
        <v>0</v>
      </c>
      <c r="I164" s="59">
        <v>0</v>
      </c>
      <c r="J164" s="59">
        <v>0</v>
      </c>
      <c r="K164" s="59">
        <v>0</v>
      </c>
      <c r="L164" s="59">
        <v>-485430</v>
      </c>
      <c r="M164" s="59">
        <v>0</v>
      </c>
      <c r="N164" s="59">
        <v>485430</v>
      </c>
      <c r="O164" s="60">
        <v>0</v>
      </c>
    </row>
    <row r="165" spans="3:15" ht="12.75" customHeight="1">
      <c r="C165" s="56" t="s">
        <v>531</v>
      </c>
      <c r="D165" s="77" t="s">
        <v>532</v>
      </c>
      <c r="E165" s="59">
        <v>0</v>
      </c>
      <c r="F165" s="59">
        <v>0</v>
      </c>
      <c r="G165" s="59">
        <v>0</v>
      </c>
      <c r="H165" s="59">
        <v>0</v>
      </c>
      <c r="I165" s="59">
        <v>0</v>
      </c>
      <c r="J165" s="59">
        <v>0</v>
      </c>
      <c r="K165" s="59">
        <v>0</v>
      </c>
      <c r="L165" s="59">
        <v>1331830</v>
      </c>
      <c r="M165" s="59">
        <v>0</v>
      </c>
      <c r="N165" s="59">
        <v>-1331830</v>
      </c>
      <c r="O165" s="60">
        <v>0</v>
      </c>
    </row>
    <row r="166" spans="3:15" ht="12.75" customHeight="1">
      <c r="C166" s="56" t="s">
        <v>533</v>
      </c>
      <c r="D166" s="77" t="s">
        <v>534</v>
      </c>
      <c r="E166" s="59">
        <v>0</v>
      </c>
      <c r="F166" s="59">
        <v>0</v>
      </c>
      <c r="G166" s="59">
        <v>0</v>
      </c>
      <c r="H166" s="59">
        <v>0</v>
      </c>
      <c r="I166" s="59">
        <v>0</v>
      </c>
      <c r="J166" s="59">
        <v>0</v>
      </c>
      <c r="K166" s="59">
        <v>0</v>
      </c>
      <c r="L166" s="59">
        <v>1469470</v>
      </c>
      <c r="M166" s="59">
        <v>0</v>
      </c>
      <c r="N166" s="59">
        <v>-1469470</v>
      </c>
      <c r="O166" s="60">
        <v>0</v>
      </c>
    </row>
    <row r="167" spans="3:15" ht="12.75" customHeight="1">
      <c r="C167" s="56" t="s">
        <v>535</v>
      </c>
      <c r="D167" s="77" t="s">
        <v>536</v>
      </c>
      <c r="E167" s="59">
        <v>0</v>
      </c>
      <c r="F167" s="59">
        <v>0</v>
      </c>
      <c r="G167" s="59">
        <v>0</v>
      </c>
      <c r="H167" s="59">
        <v>0</v>
      </c>
      <c r="I167" s="59">
        <v>0</v>
      </c>
      <c r="J167" s="59">
        <v>0</v>
      </c>
      <c r="K167" s="59">
        <v>0</v>
      </c>
      <c r="L167" s="59">
        <v>110120</v>
      </c>
      <c r="M167" s="59">
        <v>0</v>
      </c>
      <c r="N167" s="59">
        <v>-110120</v>
      </c>
      <c r="O167" s="60">
        <v>0</v>
      </c>
    </row>
    <row r="168" spans="3:15" ht="12.75" customHeight="1">
      <c r="C168" s="56" t="s">
        <v>537</v>
      </c>
      <c r="D168" s="77" t="s">
        <v>538</v>
      </c>
      <c r="E168" s="59">
        <v>0</v>
      </c>
      <c r="F168" s="59">
        <v>0</v>
      </c>
      <c r="G168" s="59">
        <v>0</v>
      </c>
      <c r="H168" s="59">
        <v>0</v>
      </c>
      <c r="I168" s="59">
        <v>0</v>
      </c>
      <c r="J168" s="59">
        <v>0</v>
      </c>
      <c r="K168" s="59">
        <v>0</v>
      </c>
      <c r="L168" s="59">
        <v>1200</v>
      </c>
      <c r="M168" s="59">
        <v>0</v>
      </c>
      <c r="N168" s="59">
        <v>-1200</v>
      </c>
      <c r="O168" s="60">
        <v>0</v>
      </c>
    </row>
    <row r="169" spans="3:15" ht="12.75" customHeight="1">
      <c r="C169" s="56" t="s">
        <v>539</v>
      </c>
      <c r="D169" s="77" t="s">
        <v>540</v>
      </c>
      <c r="E169" s="59">
        <v>6980</v>
      </c>
      <c r="F169" s="59">
        <v>0</v>
      </c>
      <c r="G169" s="59">
        <v>224700346</v>
      </c>
      <c r="H169" s="59">
        <v>1.7</v>
      </c>
      <c r="I169" s="59">
        <v>0</v>
      </c>
      <c r="J169" s="59">
        <v>0</v>
      </c>
      <c r="K169" s="59">
        <v>-224700346</v>
      </c>
      <c r="L169" s="59">
        <v>7090</v>
      </c>
      <c r="M169" s="59">
        <v>0</v>
      </c>
      <c r="N169" s="59">
        <v>-7090</v>
      </c>
      <c r="O169" s="60">
        <v>0</v>
      </c>
    </row>
    <row r="170" spans="3:15" ht="12.75" customHeight="1">
      <c r="C170" s="56" t="s">
        <v>72</v>
      </c>
      <c r="D170" s="77" t="s">
        <v>73</v>
      </c>
      <c r="E170" s="59">
        <v>0</v>
      </c>
      <c r="F170" s="59">
        <v>0</v>
      </c>
      <c r="G170" s="59">
        <v>0</v>
      </c>
      <c r="H170" s="59">
        <v>0</v>
      </c>
      <c r="I170" s="59">
        <v>0</v>
      </c>
      <c r="J170" s="59">
        <v>0</v>
      </c>
      <c r="K170" s="59">
        <v>0</v>
      </c>
      <c r="L170" s="59">
        <v>3456360</v>
      </c>
      <c r="M170" s="59">
        <v>0</v>
      </c>
      <c r="N170" s="59">
        <v>-3456360</v>
      </c>
      <c r="O170" s="60">
        <v>0</v>
      </c>
    </row>
    <row r="171" spans="3:15" ht="12.75" customHeight="1">
      <c r="C171" s="56" t="s">
        <v>541</v>
      </c>
      <c r="D171" s="77" t="s">
        <v>542</v>
      </c>
      <c r="E171" s="59">
        <v>1697760</v>
      </c>
      <c r="F171" s="59">
        <v>0</v>
      </c>
      <c r="G171" s="59">
        <v>2500000</v>
      </c>
      <c r="H171" s="59">
        <v>0</v>
      </c>
      <c r="I171" s="59">
        <v>2500000</v>
      </c>
      <c r="J171" s="59">
        <v>0</v>
      </c>
      <c r="K171" s="59">
        <v>0</v>
      </c>
      <c r="L171" s="59">
        <v>612370</v>
      </c>
      <c r="M171" s="59">
        <v>0</v>
      </c>
      <c r="N171" s="59">
        <v>1887630</v>
      </c>
      <c r="O171" s="60">
        <v>24.5</v>
      </c>
    </row>
    <row r="172" spans="3:15" ht="12.75" customHeight="1">
      <c r="C172" s="56" t="s">
        <v>543</v>
      </c>
      <c r="D172" s="77" t="s">
        <v>544</v>
      </c>
      <c r="E172" s="59">
        <v>1323190</v>
      </c>
      <c r="F172" s="59">
        <v>0</v>
      </c>
      <c r="G172" s="59">
        <v>0</v>
      </c>
      <c r="H172" s="59">
        <v>0</v>
      </c>
      <c r="I172" s="59">
        <v>0</v>
      </c>
      <c r="J172" s="59">
        <v>0</v>
      </c>
      <c r="K172" s="59">
        <v>0</v>
      </c>
      <c r="L172" s="59">
        <v>0</v>
      </c>
      <c r="M172" s="59">
        <v>0</v>
      </c>
      <c r="N172" s="59">
        <v>0</v>
      </c>
      <c r="O172" s="60">
        <v>0</v>
      </c>
    </row>
    <row r="173" spans="3:15" ht="12.75" customHeight="1">
      <c r="C173" s="56" t="s">
        <v>545</v>
      </c>
      <c r="D173" s="77" t="s">
        <v>546</v>
      </c>
      <c r="E173" s="59">
        <v>0</v>
      </c>
      <c r="F173" s="59">
        <v>0</v>
      </c>
      <c r="G173" s="59">
        <v>0</v>
      </c>
      <c r="H173" s="59">
        <v>0</v>
      </c>
      <c r="I173" s="59">
        <v>0</v>
      </c>
      <c r="J173" s="59">
        <v>0</v>
      </c>
      <c r="K173" s="59">
        <v>0</v>
      </c>
      <c r="L173" s="59">
        <v>760</v>
      </c>
      <c r="M173" s="59">
        <v>0</v>
      </c>
      <c r="N173" s="59">
        <v>-760</v>
      </c>
      <c r="O173" s="60">
        <v>0</v>
      </c>
    </row>
    <row r="174" spans="3:15" ht="12.75" customHeight="1">
      <c r="C174" s="56" t="s">
        <v>547</v>
      </c>
      <c r="D174" s="77" t="s">
        <v>548</v>
      </c>
      <c r="E174" s="59">
        <v>1200</v>
      </c>
      <c r="F174" s="59">
        <v>0</v>
      </c>
      <c r="G174" s="59">
        <v>524177</v>
      </c>
      <c r="H174" s="59">
        <v>0</v>
      </c>
      <c r="I174" s="59">
        <v>524177</v>
      </c>
      <c r="J174" s="59">
        <v>0</v>
      </c>
      <c r="K174" s="59">
        <v>0</v>
      </c>
      <c r="L174" s="59">
        <v>454270</v>
      </c>
      <c r="M174" s="59">
        <v>0</v>
      </c>
      <c r="N174" s="59">
        <v>69907</v>
      </c>
      <c r="O174" s="60">
        <v>86.7</v>
      </c>
    </row>
    <row r="175" spans="3:15" ht="12.75" customHeight="1">
      <c r="C175" s="56" t="s">
        <v>549</v>
      </c>
      <c r="D175" s="77" t="s">
        <v>550</v>
      </c>
      <c r="E175" s="59">
        <v>1200</v>
      </c>
      <c r="F175" s="59">
        <v>0</v>
      </c>
      <c r="G175" s="59">
        <v>200000</v>
      </c>
      <c r="H175" s="59">
        <v>0</v>
      </c>
      <c r="I175" s="59">
        <v>200000</v>
      </c>
      <c r="J175" s="59">
        <v>0</v>
      </c>
      <c r="K175" s="59">
        <v>0</v>
      </c>
      <c r="L175" s="59">
        <v>400</v>
      </c>
      <c r="M175" s="59">
        <v>0</v>
      </c>
      <c r="N175" s="59">
        <v>199600</v>
      </c>
      <c r="O175" s="60">
        <v>0.2</v>
      </c>
    </row>
    <row r="176" spans="3:15" ht="12.75" customHeight="1">
      <c r="C176" s="56" t="s">
        <v>393</v>
      </c>
      <c r="D176" s="77" t="s">
        <v>394</v>
      </c>
      <c r="E176" s="59">
        <v>1200</v>
      </c>
      <c r="F176" s="59">
        <v>0</v>
      </c>
      <c r="G176" s="59">
        <v>800000</v>
      </c>
      <c r="H176" s="59">
        <v>0</v>
      </c>
      <c r="I176" s="59">
        <v>800000</v>
      </c>
      <c r="J176" s="59">
        <v>0</v>
      </c>
      <c r="K176" s="59">
        <v>0</v>
      </c>
      <c r="L176" s="59">
        <v>2200</v>
      </c>
      <c r="M176" s="59">
        <v>0</v>
      </c>
      <c r="N176" s="59">
        <v>797800</v>
      </c>
      <c r="O176" s="60">
        <v>0.3</v>
      </c>
    </row>
    <row r="177" spans="3:15" ht="12.75" customHeight="1">
      <c r="C177" s="56" t="s">
        <v>551</v>
      </c>
      <c r="D177" s="77" t="s">
        <v>552</v>
      </c>
      <c r="E177" s="59">
        <v>3300</v>
      </c>
      <c r="F177" s="59">
        <v>0</v>
      </c>
      <c r="G177" s="59">
        <v>100000</v>
      </c>
      <c r="H177" s="59">
        <v>0</v>
      </c>
      <c r="I177" s="59">
        <v>100000</v>
      </c>
      <c r="J177" s="59">
        <v>0</v>
      </c>
      <c r="K177" s="59">
        <v>0</v>
      </c>
      <c r="L177" s="59">
        <v>61730</v>
      </c>
      <c r="M177" s="59">
        <v>0</v>
      </c>
      <c r="N177" s="59">
        <v>38270</v>
      </c>
      <c r="O177" s="60">
        <v>61.7</v>
      </c>
    </row>
    <row r="178" spans="3:15" ht="12.75" customHeight="1">
      <c r="C178" s="56" t="s">
        <v>553</v>
      </c>
      <c r="D178" s="77" t="s">
        <v>554</v>
      </c>
      <c r="E178" s="59">
        <v>29450</v>
      </c>
      <c r="F178" s="59">
        <v>0</v>
      </c>
      <c r="G178" s="59">
        <v>0</v>
      </c>
      <c r="H178" s="59">
        <v>0</v>
      </c>
      <c r="I178" s="59">
        <v>0</v>
      </c>
      <c r="J178" s="59">
        <v>0</v>
      </c>
      <c r="K178" s="59">
        <v>0</v>
      </c>
      <c r="L178" s="59">
        <v>0</v>
      </c>
      <c r="M178" s="59">
        <v>0</v>
      </c>
      <c r="N178" s="59">
        <v>0</v>
      </c>
      <c r="O178" s="60">
        <v>0</v>
      </c>
    </row>
    <row r="179" spans="3:15" ht="12.75" customHeight="1">
      <c r="C179" s="56" t="s">
        <v>555</v>
      </c>
      <c r="D179" s="77" t="s">
        <v>556</v>
      </c>
      <c r="E179" s="59">
        <v>1200</v>
      </c>
      <c r="F179" s="59">
        <v>0</v>
      </c>
      <c r="G179" s="59">
        <v>2064</v>
      </c>
      <c r="H179" s="59">
        <v>0</v>
      </c>
      <c r="I179" s="59">
        <v>2064</v>
      </c>
      <c r="J179" s="59">
        <v>0</v>
      </c>
      <c r="K179" s="59">
        <v>0</v>
      </c>
      <c r="L179" s="59">
        <v>2060</v>
      </c>
      <c r="M179" s="59">
        <v>0</v>
      </c>
      <c r="N179" s="59">
        <v>4</v>
      </c>
      <c r="O179" s="60">
        <v>99.8</v>
      </c>
    </row>
    <row r="180" spans="3:15" ht="12.75" customHeight="1">
      <c r="C180" s="56" t="s">
        <v>557</v>
      </c>
      <c r="D180" s="77" t="s">
        <v>558</v>
      </c>
      <c r="E180" s="59">
        <v>1968490</v>
      </c>
      <c r="F180" s="59">
        <v>0</v>
      </c>
      <c r="G180" s="59">
        <v>0</v>
      </c>
      <c r="H180" s="59">
        <v>0</v>
      </c>
      <c r="I180" s="59">
        <v>0</v>
      </c>
      <c r="J180" s="59">
        <v>0</v>
      </c>
      <c r="K180" s="59">
        <v>0</v>
      </c>
      <c r="L180" s="59">
        <v>3550</v>
      </c>
      <c r="M180" s="59">
        <v>0</v>
      </c>
      <c r="N180" s="59">
        <v>-3550</v>
      </c>
      <c r="O180" s="60">
        <v>0</v>
      </c>
    </row>
    <row r="181" spans="3:15" ht="12.75" customHeight="1">
      <c r="C181" s="56" t="s">
        <v>559</v>
      </c>
      <c r="D181" s="77" t="s">
        <v>560</v>
      </c>
      <c r="E181" s="59">
        <v>100</v>
      </c>
      <c r="F181" s="59">
        <v>0</v>
      </c>
      <c r="G181" s="59">
        <v>0</v>
      </c>
      <c r="H181" s="59">
        <v>0</v>
      </c>
      <c r="I181" s="59">
        <v>0</v>
      </c>
      <c r="J181" s="59">
        <v>0</v>
      </c>
      <c r="K181" s="59">
        <v>0</v>
      </c>
      <c r="L181" s="59">
        <v>0</v>
      </c>
      <c r="M181" s="59">
        <v>0</v>
      </c>
      <c r="N181" s="59">
        <v>0</v>
      </c>
      <c r="O181" s="60">
        <v>0</v>
      </c>
    </row>
    <row r="182" spans="3:15" ht="12.75" customHeight="1">
      <c r="C182" s="56" t="s">
        <v>561</v>
      </c>
      <c r="D182" s="77" t="s">
        <v>562</v>
      </c>
      <c r="E182" s="59">
        <v>8000</v>
      </c>
      <c r="F182" s="59">
        <v>0</v>
      </c>
      <c r="G182" s="59">
        <v>0</v>
      </c>
      <c r="H182" s="59">
        <v>0</v>
      </c>
      <c r="I182" s="59">
        <v>0</v>
      </c>
      <c r="J182" s="59">
        <v>0</v>
      </c>
      <c r="K182" s="59">
        <v>0</v>
      </c>
      <c r="L182" s="59">
        <v>6000</v>
      </c>
      <c r="M182" s="59">
        <v>0</v>
      </c>
      <c r="N182" s="59">
        <v>-6000</v>
      </c>
      <c r="O182" s="60">
        <v>0</v>
      </c>
    </row>
    <row r="183" spans="3:15" ht="12.75" customHeight="1">
      <c r="C183" s="56"/>
      <c r="D183" s="76" t="s">
        <v>66</v>
      </c>
      <c r="E183" s="70">
        <v>2660258820.2600002</v>
      </c>
      <c r="F183" s="70">
        <v>100</v>
      </c>
      <c r="G183" s="70"/>
      <c r="H183" s="70"/>
      <c r="I183" s="70"/>
      <c r="J183" s="70"/>
      <c r="K183" s="70"/>
      <c r="L183" s="70">
        <v>3188910073</v>
      </c>
      <c r="M183" s="70">
        <v>100</v>
      </c>
      <c r="N183" s="70"/>
      <c r="O183" s="71"/>
    </row>
    <row r="184" spans="3:15" ht="12.75" customHeight="1">
      <c r="C184" s="56"/>
      <c r="D184" s="78" t="s">
        <v>53</v>
      </c>
      <c r="E184" s="65">
        <v>103229535</v>
      </c>
      <c r="F184" s="65">
        <v>0.9</v>
      </c>
      <c r="G184" s="65">
        <v>300000000</v>
      </c>
      <c r="H184" s="65">
        <v>2.2999999999999998</v>
      </c>
      <c r="I184" s="65">
        <v>70000000</v>
      </c>
      <c r="J184" s="65">
        <v>0.5</v>
      </c>
      <c r="K184" s="65">
        <v>-230000000</v>
      </c>
      <c r="L184" s="65">
        <v>65414990</v>
      </c>
      <c r="M184" s="65">
        <v>0.5</v>
      </c>
      <c r="N184" s="65">
        <v>4585010</v>
      </c>
      <c r="O184" s="66">
        <v>93.4</v>
      </c>
    </row>
    <row r="185" spans="3:15" ht="12.75" customHeight="1">
      <c r="C185" s="56"/>
      <c r="D185" s="76" t="s">
        <v>67</v>
      </c>
      <c r="E185" s="70">
        <v>2058418932.26</v>
      </c>
      <c r="F185" s="70">
        <v>77.400000000000006</v>
      </c>
      <c r="G185" s="70"/>
      <c r="H185" s="70"/>
      <c r="I185" s="70"/>
      <c r="J185" s="70"/>
      <c r="K185" s="70"/>
      <c r="L185" s="70">
        <v>2356705206.4000001</v>
      </c>
      <c r="M185" s="70">
        <v>73.900000000000006</v>
      </c>
      <c r="N185" s="70"/>
      <c r="O185" s="71"/>
    </row>
    <row r="186" spans="3:15" ht="12.75" customHeight="1">
      <c r="C186" s="56" t="s">
        <v>62</v>
      </c>
      <c r="D186" s="77" t="s">
        <v>69</v>
      </c>
      <c r="E186" s="59"/>
      <c r="F186" s="59"/>
      <c r="G186" s="59"/>
      <c r="H186" s="59"/>
      <c r="I186" s="59"/>
      <c r="J186" s="59"/>
      <c r="K186" s="59"/>
      <c r="L186" s="59"/>
      <c r="M186" s="59"/>
      <c r="N186" s="59"/>
      <c r="O186" s="60"/>
    </row>
    <row r="187" spans="3:15" ht="12.75" customHeight="1">
      <c r="C187" s="56" t="s">
        <v>563</v>
      </c>
      <c r="D187" s="77" t="s">
        <v>564</v>
      </c>
      <c r="E187" s="59">
        <v>314760</v>
      </c>
      <c r="F187" s="59">
        <v>0</v>
      </c>
      <c r="G187" s="59"/>
      <c r="H187" s="59"/>
      <c r="I187" s="59"/>
      <c r="J187" s="59"/>
      <c r="K187" s="59"/>
      <c r="L187" s="59">
        <v>0</v>
      </c>
      <c r="M187" s="59">
        <v>0</v>
      </c>
      <c r="N187" s="59"/>
      <c r="O187" s="60"/>
    </row>
    <row r="188" spans="3:15" ht="12.75" customHeight="1">
      <c r="C188" s="56" t="s">
        <v>565</v>
      </c>
      <c r="D188" s="77" t="s">
        <v>566</v>
      </c>
      <c r="E188" s="59">
        <v>1254379</v>
      </c>
      <c r="F188" s="59">
        <v>0</v>
      </c>
      <c r="G188" s="59"/>
      <c r="H188" s="59"/>
      <c r="I188" s="59"/>
      <c r="J188" s="59"/>
      <c r="K188" s="59"/>
      <c r="L188" s="59">
        <v>0</v>
      </c>
      <c r="M188" s="59">
        <v>0</v>
      </c>
      <c r="N188" s="59"/>
      <c r="O188" s="60"/>
    </row>
    <row r="189" spans="3:15" ht="12.75" customHeight="1">
      <c r="C189" s="56" t="s">
        <v>567</v>
      </c>
      <c r="D189" s="77" t="s">
        <v>568</v>
      </c>
      <c r="E189" s="59">
        <v>953602</v>
      </c>
      <c r="F189" s="59">
        <v>0</v>
      </c>
      <c r="G189" s="59"/>
      <c r="H189" s="59"/>
      <c r="I189" s="59"/>
      <c r="J189" s="59"/>
      <c r="K189" s="59"/>
      <c r="L189" s="59">
        <v>0</v>
      </c>
      <c r="M189" s="59">
        <v>0</v>
      </c>
      <c r="N189" s="59"/>
      <c r="O189" s="60"/>
    </row>
    <row r="190" spans="3:15" ht="12.75" customHeight="1">
      <c r="C190" s="56" t="s">
        <v>76</v>
      </c>
      <c r="D190" s="77" t="s">
        <v>77</v>
      </c>
      <c r="E190" s="59">
        <v>0</v>
      </c>
      <c r="F190" s="59">
        <v>0</v>
      </c>
      <c r="G190" s="59"/>
      <c r="H190" s="59"/>
      <c r="I190" s="59"/>
      <c r="J190" s="59"/>
      <c r="K190" s="59"/>
      <c r="L190" s="59">
        <v>571259</v>
      </c>
      <c r="M190" s="59">
        <v>0</v>
      </c>
      <c r="N190" s="59"/>
      <c r="O190" s="60"/>
    </row>
    <row r="191" spans="3:15" ht="12.75" customHeight="1">
      <c r="C191" s="56" t="s">
        <v>185</v>
      </c>
      <c r="D191" s="77" t="s">
        <v>186</v>
      </c>
      <c r="E191" s="59">
        <v>0</v>
      </c>
      <c r="F191" s="59">
        <v>0</v>
      </c>
      <c r="G191" s="59"/>
      <c r="H191" s="59"/>
      <c r="I191" s="59"/>
      <c r="J191" s="59"/>
      <c r="K191" s="59"/>
      <c r="L191" s="59">
        <v>27036299</v>
      </c>
      <c r="M191" s="59">
        <v>0.8</v>
      </c>
      <c r="N191" s="59"/>
      <c r="O191" s="60"/>
    </row>
    <row r="192" spans="3:15" ht="12.75" customHeight="1">
      <c r="C192" s="56" t="s">
        <v>195</v>
      </c>
      <c r="D192" s="77" t="s">
        <v>196</v>
      </c>
      <c r="E192" s="59">
        <v>250173</v>
      </c>
      <c r="F192" s="59">
        <v>0</v>
      </c>
      <c r="G192" s="59"/>
      <c r="H192" s="59"/>
      <c r="I192" s="59"/>
      <c r="J192" s="59"/>
      <c r="K192" s="59"/>
      <c r="L192" s="59">
        <v>655981</v>
      </c>
      <c r="M192" s="59">
        <v>0</v>
      </c>
      <c r="N192" s="59"/>
      <c r="O192" s="60"/>
    </row>
    <row r="193" spans="3:15" ht="12.75" customHeight="1">
      <c r="C193" s="56" t="s">
        <v>293</v>
      </c>
      <c r="D193" s="77" t="s">
        <v>294</v>
      </c>
      <c r="E193" s="59">
        <v>1962931326.0599999</v>
      </c>
      <c r="F193" s="59">
        <v>73.8</v>
      </c>
      <c r="G193" s="59"/>
      <c r="H193" s="59"/>
      <c r="I193" s="59"/>
      <c r="J193" s="59"/>
      <c r="K193" s="59"/>
      <c r="L193" s="59">
        <v>2222507001</v>
      </c>
      <c r="M193" s="59">
        <v>69.7</v>
      </c>
      <c r="N193" s="59"/>
      <c r="O193" s="60"/>
    </row>
    <row r="194" spans="3:15" ht="12.75" customHeight="1">
      <c r="C194" s="56" t="s">
        <v>295</v>
      </c>
      <c r="D194" s="77" t="s">
        <v>296</v>
      </c>
      <c r="E194" s="59">
        <v>-2373940</v>
      </c>
      <c r="F194" s="59">
        <v>-0.1</v>
      </c>
      <c r="G194" s="59"/>
      <c r="H194" s="59"/>
      <c r="I194" s="59"/>
      <c r="J194" s="59"/>
      <c r="K194" s="59"/>
      <c r="L194" s="59">
        <v>1871000</v>
      </c>
      <c r="M194" s="59">
        <v>0.1</v>
      </c>
      <c r="N194" s="59"/>
      <c r="O194" s="60"/>
    </row>
    <row r="195" spans="3:15" ht="12.75" customHeight="1">
      <c r="C195" s="56" t="s">
        <v>180</v>
      </c>
      <c r="D195" s="77" t="s">
        <v>181</v>
      </c>
      <c r="E195" s="59">
        <v>92869257.200000003</v>
      </c>
      <c r="F195" s="59">
        <v>3.5</v>
      </c>
      <c r="G195" s="59"/>
      <c r="H195" s="59"/>
      <c r="I195" s="59"/>
      <c r="J195" s="59"/>
      <c r="K195" s="59"/>
      <c r="L195" s="59">
        <v>103464566.40000001</v>
      </c>
      <c r="M195" s="59">
        <v>3.2</v>
      </c>
      <c r="N195" s="59"/>
      <c r="O195" s="60"/>
    </row>
    <row r="196" spans="3:15" ht="12.75" customHeight="1">
      <c r="C196" s="56" t="s">
        <v>569</v>
      </c>
      <c r="D196" s="77" t="s">
        <v>570</v>
      </c>
      <c r="E196" s="59">
        <v>614957</v>
      </c>
      <c r="F196" s="59">
        <v>0</v>
      </c>
      <c r="G196" s="59"/>
      <c r="H196" s="59"/>
      <c r="I196" s="59"/>
      <c r="J196" s="59"/>
      <c r="K196" s="59"/>
      <c r="L196" s="59">
        <v>444962</v>
      </c>
      <c r="M196" s="59">
        <v>0</v>
      </c>
      <c r="N196" s="59"/>
      <c r="O196" s="60"/>
    </row>
    <row r="197" spans="3:15" ht="12.75" customHeight="1">
      <c r="C197" s="56" t="s">
        <v>571</v>
      </c>
      <c r="D197" s="77" t="s">
        <v>572</v>
      </c>
      <c r="E197" s="59">
        <v>87990</v>
      </c>
      <c r="F197" s="59">
        <v>0</v>
      </c>
      <c r="G197" s="59"/>
      <c r="H197" s="59"/>
      <c r="I197" s="59"/>
      <c r="J197" s="59"/>
      <c r="K197" s="59"/>
      <c r="L197" s="59">
        <v>154138</v>
      </c>
      <c r="M197" s="59">
        <v>0</v>
      </c>
      <c r="N197" s="59"/>
      <c r="O197" s="60"/>
    </row>
    <row r="198" spans="3:15" ht="12.75" customHeight="1">
      <c r="C198" s="56" t="s">
        <v>297</v>
      </c>
      <c r="D198" s="77" t="s">
        <v>298</v>
      </c>
      <c r="E198" s="59">
        <v>0</v>
      </c>
      <c r="F198" s="59">
        <v>0</v>
      </c>
      <c r="G198" s="59"/>
      <c r="H198" s="59"/>
      <c r="I198" s="59"/>
      <c r="J198" s="59"/>
      <c r="K198" s="59"/>
      <c r="L198" s="59">
        <v>0</v>
      </c>
      <c r="M198" s="59">
        <v>0</v>
      </c>
      <c r="N198" s="59"/>
      <c r="O198" s="60"/>
    </row>
    <row r="199" spans="3:15" ht="12.75" customHeight="1">
      <c r="C199" s="56" t="s">
        <v>573</v>
      </c>
      <c r="D199" s="77" t="s">
        <v>574</v>
      </c>
      <c r="E199" s="59">
        <v>314500</v>
      </c>
      <c r="F199" s="59">
        <v>0</v>
      </c>
      <c r="G199" s="59"/>
      <c r="H199" s="59"/>
      <c r="I199" s="59"/>
      <c r="J199" s="59"/>
      <c r="K199" s="59"/>
      <c r="L199" s="59">
        <v>0</v>
      </c>
      <c r="M199" s="59">
        <v>0</v>
      </c>
      <c r="N199" s="59"/>
      <c r="O199" s="60"/>
    </row>
    <row r="200" spans="3:15" ht="12.75" customHeight="1">
      <c r="C200" s="56" t="s">
        <v>575</v>
      </c>
      <c r="D200" s="77" t="s">
        <v>576</v>
      </c>
      <c r="E200" s="59">
        <v>283812</v>
      </c>
      <c r="F200" s="59">
        <v>0</v>
      </c>
      <c r="G200" s="59"/>
      <c r="H200" s="59"/>
      <c r="I200" s="59"/>
      <c r="J200" s="59"/>
      <c r="K200" s="59"/>
      <c r="L200" s="59">
        <v>0</v>
      </c>
      <c r="M200" s="59">
        <v>0</v>
      </c>
      <c r="N200" s="59"/>
      <c r="O200" s="60"/>
    </row>
    <row r="201" spans="3:15" ht="12.75" customHeight="1">
      <c r="C201" s="56" t="s">
        <v>577</v>
      </c>
      <c r="D201" s="77" t="s">
        <v>578</v>
      </c>
      <c r="E201" s="59">
        <v>79200</v>
      </c>
      <c r="F201" s="59">
        <v>0</v>
      </c>
      <c r="G201" s="59"/>
      <c r="H201" s="59"/>
      <c r="I201" s="59"/>
      <c r="J201" s="59"/>
      <c r="K201" s="59"/>
      <c r="L201" s="59">
        <v>0</v>
      </c>
      <c r="M201" s="59">
        <v>0</v>
      </c>
      <c r="N201" s="59"/>
      <c r="O201" s="60"/>
    </row>
    <row r="202" spans="3:15" ht="12.75" customHeight="1">
      <c r="C202" s="56" t="s">
        <v>579</v>
      </c>
      <c r="D202" s="77" t="s">
        <v>580</v>
      </c>
      <c r="E202" s="59">
        <v>4429</v>
      </c>
      <c r="F202" s="59">
        <v>0</v>
      </c>
      <c r="G202" s="59"/>
      <c r="H202" s="59"/>
      <c r="I202" s="59"/>
      <c r="J202" s="59"/>
      <c r="K202" s="59"/>
      <c r="L202" s="59">
        <v>0</v>
      </c>
      <c r="M202" s="59">
        <v>0</v>
      </c>
      <c r="N202" s="59"/>
      <c r="O202" s="60"/>
    </row>
    <row r="203" spans="3:15" ht="12.75" customHeight="1">
      <c r="C203" s="56" t="s">
        <v>581</v>
      </c>
      <c r="D203" s="77" t="s">
        <v>582</v>
      </c>
      <c r="E203" s="59">
        <v>717007</v>
      </c>
      <c r="F203" s="59">
        <v>0</v>
      </c>
      <c r="G203" s="59"/>
      <c r="H203" s="59"/>
      <c r="I203" s="59"/>
      <c r="J203" s="59"/>
      <c r="K203" s="59"/>
      <c r="L203" s="59">
        <v>0</v>
      </c>
      <c r="M203" s="59">
        <v>0</v>
      </c>
      <c r="N203" s="59"/>
      <c r="O203" s="60"/>
    </row>
    <row r="204" spans="3:15" ht="12.75" customHeight="1">
      <c r="C204" s="56" t="s">
        <v>583</v>
      </c>
      <c r="D204" s="77" t="s">
        <v>584</v>
      </c>
      <c r="E204" s="59">
        <v>117480</v>
      </c>
      <c r="F204" s="59">
        <v>0</v>
      </c>
      <c r="G204" s="59"/>
      <c r="H204" s="59"/>
      <c r="I204" s="59"/>
      <c r="J204" s="59"/>
      <c r="K204" s="59"/>
      <c r="L204" s="59">
        <v>0</v>
      </c>
      <c r="M204" s="59">
        <v>0</v>
      </c>
      <c r="N204" s="59"/>
      <c r="O204" s="60"/>
    </row>
    <row r="205" spans="3:15" ht="12.75" customHeight="1">
      <c r="C205" s="56"/>
      <c r="D205" s="76" t="s">
        <v>182</v>
      </c>
      <c r="E205" s="70">
        <v>601839888</v>
      </c>
      <c r="F205" s="70">
        <v>22.6</v>
      </c>
      <c r="G205" s="70"/>
      <c r="H205" s="70"/>
      <c r="I205" s="70"/>
      <c r="J205" s="70"/>
      <c r="K205" s="70"/>
      <c r="L205" s="70">
        <v>832204866.60000002</v>
      </c>
      <c r="M205" s="70">
        <v>26.1</v>
      </c>
      <c r="N205" s="70"/>
      <c r="O205" s="71"/>
    </row>
    <row r="206" spans="3:15" ht="12.75" customHeight="1">
      <c r="C206" s="56" t="s">
        <v>62</v>
      </c>
      <c r="D206" s="77" t="s">
        <v>69</v>
      </c>
      <c r="E206" s="59"/>
      <c r="F206" s="59"/>
      <c r="G206" s="59"/>
      <c r="H206" s="59"/>
      <c r="I206" s="59"/>
      <c r="J206" s="59"/>
      <c r="K206" s="59"/>
      <c r="L206" s="59"/>
      <c r="M206" s="59"/>
      <c r="N206" s="59"/>
      <c r="O206" s="60"/>
    </row>
    <row r="207" spans="3:15" ht="12.75" customHeight="1">
      <c r="C207" s="56" t="s">
        <v>585</v>
      </c>
      <c r="D207" s="77" t="s">
        <v>586</v>
      </c>
      <c r="E207" s="59">
        <v>0</v>
      </c>
      <c r="F207" s="59">
        <v>0</v>
      </c>
      <c r="G207" s="59"/>
      <c r="H207" s="59"/>
      <c r="I207" s="59"/>
      <c r="J207" s="59"/>
      <c r="K207" s="59"/>
      <c r="L207" s="59">
        <v>552000</v>
      </c>
      <c r="M207" s="59">
        <v>0</v>
      </c>
      <c r="N207" s="59"/>
      <c r="O207" s="60"/>
    </row>
    <row r="208" spans="3:15" ht="12.75" customHeight="1">
      <c r="C208" s="56" t="s">
        <v>319</v>
      </c>
      <c r="D208" s="77" t="s">
        <v>320</v>
      </c>
      <c r="E208" s="59">
        <v>590000</v>
      </c>
      <c r="F208" s="59">
        <v>0</v>
      </c>
      <c r="G208" s="59"/>
      <c r="H208" s="59"/>
      <c r="I208" s="59"/>
      <c r="J208" s="59"/>
      <c r="K208" s="59"/>
      <c r="L208" s="59">
        <v>0</v>
      </c>
      <c r="M208" s="59">
        <v>0</v>
      </c>
      <c r="N208" s="59"/>
      <c r="O208" s="60"/>
    </row>
    <row r="209" spans="3:15" ht="12.75" customHeight="1">
      <c r="C209" s="56" t="s">
        <v>357</v>
      </c>
      <c r="D209" s="77" t="s">
        <v>358</v>
      </c>
      <c r="E209" s="59">
        <v>0</v>
      </c>
      <c r="F209" s="59">
        <v>0</v>
      </c>
      <c r="G209" s="59"/>
      <c r="H209" s="59"/>
      <c r="I209" s="59"/>
      <c r="J209" s="59"/>
      <c r="K209" s="59"/>
      <c r="L209" s="59">
        <v>16264221</v>
      </c>
      <c r="M209" s="59">
        <v>0.5</v>
      </c>
      <c r="N209" s="59"/>
      <c r="O209" s="60"/>
    </row>
    <row r="210" spans="3:15" ht="12.75" customHeight="1">
      <c r="C210" s="56" t="s">
        <v>361</v>
      </c>
      <c r="D210" s="77" t="s">
        <v>362</v>
      </c>
      <c r="E210" s="59">
        <v>0</v>
      </c>
      <c r="F210" s="59">
        <v>0</v>
      </c>
      <c r="G210" s="59"/>
      <c r="H210" s="59"/>
      <c r="I210" s="59"/>
      <c r="J210" s="59"/>
      <c r="K210" s="59"/>
      <c r="L210" s="59">
        <v>5626</v>
      </c>
      <c r="M210" s="59">
        <v>0</v>
      </c>
      <c r="N210" s="59"/>
      <c r="O210" s="60"/>
    </row>
    <row r="211" spans="3:15" ht="12.75" customHeight="1">
      <c r="C211" s="56" t="s">
        <v>365</v>
      </c>
      <c r="D211" s="77" t="s">
        <v>366</v>
      </c>
      <c r="E211" s="59">
        <v>0</v>
      </c>
      <c r="F211" s="59">
        <v>0</v>
      </c>
      <c r="G211" s="59"/>
      <c r="H211" s="59"/>
      <c r="I211" s="59"/>
      <c r="J211" s="59"/>
      <c r="K211" s="59"/>
      <c r="L211" s="59">
        <v>11684745</v>
      </c>
      <c r="M211" s="59">
        <v>0.4</v>
      </c>
      <c r="N211" s="59"/>
      <c r="O211" s="60"/>
    </row>
    <row r="212" spans="3:15" ht="12.75" customHeight="1">
      <c r="C212" s="56" t="s">
        <v>587</v>
      </c>
      <c r="D212" s="77" t="s">
        <v>588</v>
      </c>
      <c r="E212" s="59">
        <v>171500</v>
      </c>
      <c r="F212" s="59">
        <v>0</v>
      </c>
      <c r="G212" s="59"/>
      <c r="H212" s="59"/>
      <c r="I212" s="59"/>
      <c r="J212" s="59"/>
      <c r="K212" s="59"/>
      <c r="L212" s="59">
        <v>0</v>
      </c>
      <c r="M212" s="59">
        <v>0</v>
      </c>
      <c r="N212" s="59"/>
      <c r="O212" s="60"/>
    </row>
    <row r="213" spans="3:15" ht="12.75" customHeight="1">
      <c r="C213" s="56" t="s">
        <v>589</v>
      </c>
      <c r="D213" s="77" t="s">
        <v>590</v>
      </c>
      <c r="E213" s="59">
        <v>0</v>
      </c>
      <c r="F213" s="59">
        <v>0</v>
      </c>
      <c r="G213" s="59"/>
      <c r="H213" s="59"/>
      <c r="I213" s="59"/>
      <c r="J213" s="59"/>
      <c r="K213" s="59"/>
      <c r="L213" s="59">
        <v>39910</v>
      </c>
      <c r="M213" s="59">
        <v>0</v>
      </c>
      <c r="N213" s="59"/>
      <c r="O213" s="60"/>
    </row>
    <row r="214" spans="3:15" ht="12.75" customHeight="1">
      <c r="C214" s="56" t="s">
        <v>563</v>
      </c>
      <c r="D214" s="77" t="s">
        <v>564</v>
      </c>
      <c r="E214" s="59">
        <v>14767695</v>
      </c>
      <c r="F214" s="59">
        <v>0.6</v>
      </c>
      <c r="G214" s="59"/>
      <c r="H214" s="59"/>
      <c r="I214" s="59"/>
      <c r="J214" s="59"/>
      <c r="K214" s="59"/>
      <c r="L214" s="59">
        <v>3283829</v>
      </c>
      <c r="M214" s="59">
        <v>0.1</v>
      </c>
      <c r="N214" s="59"/>
      <c r="O214" s="60"/>
    </row>
    <row r="215" spans="3:15" ht="12.75" customHeight="1">
      <c r="C215" s="56" t="s">
        <v>591</v>
      </c>
      <c r="D215" s="77" t="s">
        <v>592</v>
      </c>
      <c r="E215" s="59">
        <v>79947710</v>
      </c>
      <c r="F215" s="59">
        <v>3</v>
      </c>
      <c r="G215" s="59"/>
      <c r="H215" s="59"/>
      <c r="I215" s="59"/>
      <c r="J215" s="59"/>
      <c r="K215" s="59"/>
      <c r="L215" s="59">
        <v>16442284</v>
      </c>
      <c r="M215" s="59">
        <v>0.5</v>
      </c>
      <c r="N215" s="59"/>
      <c r="O215" s="60"/>
    </row>
    <row r="216" spans="3:15" ht="12.75" customHeight="1">
      <c r="C216" s="56" t="s">
        <v>593</v>
      </c>
      <c r="D216" s="77" t="s">
        <v>594</v>
      </c>
      <c r="E216" s="59">
        <v>114423030</v>
      </c>
      <c r="F216" s="59">
        <v>4.3</v>
      </c>
      <c r="G216" s="59"/>
      <c r="H216" s="59"/>
      <c r="I216" s="59"/>
      <c r="J216" s="59"/>
      <c r="K216" s="59"/>
      <c r="L216" s="59">
        <v>199325540.59999999</v>
      </c>
      <c r="M216" s="59">
        <v>6.3</v>
      </c>
      <c r="N216" s="59"/>
      <c r="O216" s="60"/>
    </row>
    <row r="217" spans="3:15" ht="12.75" customHeight="1">
      <c r="C217" s="56" t="s">
        <v>595</v>
      </c>
      <c r="D217" s="77" t="s">
        <v>596</v>
      </c>
      <c r="E217" s="59">
        <v>24343273</v>
      </c>
      <c r="F217" s="59">
        <v>0.9</v>
      </c>
      <c r="G217" s="59"/>
      <c r="H217" s="59"/>
      <c r="I217" s="59"/>
      <c r="J217" s="59"/>
      <c r="K217" s="59"/>
      <c r="L217" s="59">
        <v>50891119</v>
      </c>
      <c r="M217" s="59">
        <v>1.6</v>
      </c>
      <c r="N217" s="59"/>
      <c r="O217" s="60"/>
    </row>
    <row r="218" spans="3:15" ht="12.75" customHeight="1">
      <c r="C218" s="56" t="s">
        <v>565</v>
      </c>
      <c r="D218" s="77" t="s">
        <v>566</v>
      </c>
      <c r="E218" s="59">
        <v>161818769</v>
      </c>
      <c r="F218" s="59">
        <v>6.1</v>
      </c>
      <c r="G218" s="59"/>
      <c r="H218" s="59"/>
      <c r="I218" s="59"/>
      <c r="J218" s="59"/>
      <c r="K218" s="59"/>
      <c r="L218" s="59">
        <v>143177379</v>
      </c>
      <c r="M218" s="59">
        <v>4.5</v>
      </c>
      <c r="N218" s="59"/>
      <c r="O218" s="60"/>
    </row>
    <row r="219" spans="3:15" ht="12.75" customHeight="1">
      <c r="C219" s="56" t="s">
        <v>597</v>
      </c>
      <c r="D219" s="77" t="s">
        <v>598</v>
      </c>
      <c r="E219" s="59">
        <v>102602098</v>
      </c>
      <c r="F219" s="59">
        <v>3.9</v>
      </c>
      <c r="G219" s="59"/>
      <c r="H219" s="59"/>
      <c r="I219" s="59"/>
      <c r="J219" s="59"/>
      <c r="K219" s="59"/>
      <c r="L219" s="59">
        <v>38003992</v>
      </c>
      <c r="M219" s="59">
        <v>1.2</v>
      </c>
      <c r="N219" s="59"/>
      <c r="O219" s="60"/>
    </row>
    <row r="220" spans="3:15" ht="12.75" customHeight="1">
      <c r="C220" s="56" t="s">
        <v>599</v>
      </c>
      <c r="D220" s="77" t="s">
        <v>600</v>
      </c>
      <c r="E220" s="59">
        <v>5670034</v>
      </c>
      <c r="F220" s="59">
        <v>0.2</v>
      </c>
      <c r="G220" s="59"/>
      <c r="H220" s="59"/>
      <c r="I220" s="59"/>
      <c r="J220" s="59"/>
      <c r="K220" s="59"/>
      <c r="L220" s="59">
        <v>8463252</v>
      </c>
      <c r="M220" s="59">
        <v>0.3</v>
      </c>
      <c r="N220" s="59"/>
      <c r="O220" s="60"/>
    </row>
    <row r="221" spans="3:15" ht="12.75" customHeight="1">
      <c r="C221" s="56" t="s">
        <v>487</v>
      </c>
      <c r="D221" s="77" t="s">
        <v>488</v>
      </c>
      <c r="E221" s="59">
        <v>4410012</v>
      </c>
      <c r="F221" s="59">
        <v>0.2</v>
      </c>
      <c r="G221" s="59"/>
      <c r="H221" s="59"/>
      <c r="I221" s="59"/>
      <c r="J221" s="59"/>
      <c r="K221" s="59"/>
      <c r="L221" s="59">
        <v>0</v>
      </c>
      <c r="M221" s="59">
        <v>0</v>
      </c>
      <c r="N221" s="59"/>
      <c r="O221" s="60"/>
    </row>
    <row r="222" spans="3:15" ht="12.75" customHeight="1">
      <c r="C222" s="56" t="s">
        <v>387</v>
      </c>
      <c r="D222" s="77" t="s">
        <v>388</v>
      </c>
      <c r="E222" s="59">
        <v>0</v>
      </c>
      <c r="F222" s="59">
        <v>0</v>
      </c>
      <c r="G222" s="59"/>
      <c r="H222" s="59"/>
      <c r="I222" s="59"/>
      <c r="J222" s="59"/>
      <c r="K222" s="59"/>
      <c r="L222" s="59">
        <v>19600</v>
      </c>
      <c r="M222" s="59">
        <v>0</v>
      </c>
      <c r="N222" s="59"/>
      <c r="O222" s="60"/>
    </row>
    <row r="223" spans="3:15" ht="12.75" customHeight="1">
      <c r="C223" s="56" t="s">
        <v>293</v>
      </c>
      <c r="D223" s="77" t="s">
        <v>294</v>
      </c>
      <c r="E223" s="59">
        <v>56566603</v>
      </c>
      <c r="F223" s="59">
        <v>2.1</v>
      </c>
      <c r="G223" s="59"/>
      <c r="H223" s="59"/>
      <c r="I223" s="59"/>
      <c r="J223" s="59"/>
      <c r="K223" s="59"/>
      <c r="L223" s="59">
        <v>301118223</v>
      </c>
      <c r="M223" s="59">
        <v>9.4</v>
      </c>
      <c r="N223" s="59"/>
      <c r="O223" s="60"/>
    </row>
    <row r="224" spans="3:15" ht="12.75" customHeight="1">
      <c r="C224" s="56" t="s">
        <v>583</v>
      </c>
      <c r="D224" s="77" t="s">
        <v>584</v>
      </c>
      <c r="E224" s="59">
        <v>31053139</v>
      </c>
      <c r="F224" s="59">
        <v>1.2</v>
      </c>
      <c r="G224" s="59"/>
      <c r="H224" s="59"/>
      <c r="I224" s="59"/>
      <c r="J224" s="59"/>
      <c r="K224" s="59"/>
      <c r="L224" s="59">
        <v>31158840</v>
      </c>
      <c r="M224" s="59">
        <v>1</v>
      </c>
      <c r="N224" s="59"/>
      <c r="O224" s="60"/>
    </row>
    <row r="225" spans="3:15" ht="12.75" customHeight="1">
      <c r="C225" s="56" t="s">
        <v>601</v>
      </c>
      <c r="D225" s="77" t="s">
        <v>602</v>
      </c>
      <c r="E225" s="59">
        <v>3376778</v>
      </c>
      <c r="F225" s="59">
        <v>0.1</v>
      </c>
      <c r="G225" s="59"/>
      <c r="H225" s="59"/>
      <c r="I225" s="59"/>
      <c r="J225" s="59"/>
      <c r="K225" s="59"/>
      <c r="L225" s="59">
        <v>0</v>
      </c>
      <c r="M225" s="59">
        <v>0</v>
      </c>
      <c r="N225" s="59"/>
      <c r="O225" s="60"/>
    </row>
    <row r="226" spans="3:15" ht="12.75" customHeight="1">
      <c r="C226" s="56" t="s">
        <v>603</v>
      </c>
      <c r="D226" s="77" t="s">
        <v>604</v>
      </c>
      <c r="E226" s="59">
        <v>1973526</v>
      </c>
      <c r="F226" s="59">
        <v>0.1</v>
      </c>
      <c r="G226" s="59"/>
      <c r="H226" s="59"/>
      <c r="I226" s="59"/>
      <c r="J226" s="59"/>
      <c r="K226" s="59"/>
      <c r="L226" s="59">
        <v>11643506</v>
      </c>
      <c r="M226" s="59">
        <v>0.4</v>
      </c>
      <c r="N226" s="59"/>
      <c r="O226" s="60"/>
    </row>
    <row r="227" spans="3:15" ht="12.75" customHeight="1">
      <c r="C227" s="56" t="s">
        <v>289</v>
      </c>
      <c r="D227" s="77" t="s">
        <v>290</v>
      </c>
      <c r="E227" s="59">
        <v>125721</v>
      </c>
      <c r="F227" s="59">
        <v>0</v>
      </c>
      <c r="G227" s="59"/>
      <c r="H227" s="59"/>
      <c r="I227" s="59"/>
      <c r="J227" s="59"/>
      <c r="K227" s="59"/>
      <c r="L227" s="59">
        <v>130800</v>
      </c>
      <c r="M227" s="59">
        <v>0</v>
      </c>
      <c r="N227" s="59"/>
      <c r="O227" s="60"/>
    </row>
    <row r="228" spans="3:15" ht="17.25" customHeight="1" thickBot="1">
      <c r="C228" s="56"/>
      <c r="D228" s="79" t="s">
        <v>58</v>
      </c>
      <c r="E228" s="81">
        <v>14137006252.860001</v>
      </c>
      <c r="F228" s="81"/>
      <c r="G228" s="81">
        <v>13030000000</v>
      </c>
      <c r="H228" s="81"/>
      <c r="I228" s="81">
        <v>15072827572</v>
      </c>
      <c r="J228" s="81"/>
      <c r="K228" s="81">
        <v>2042827572</v>
      </c>
      <c r="L228" s="81">
        <v>16290907031.92</v>
      </c>
      <c r="M228" s="81"/>
      <c r="N228" s="81">
        <v>1970830613.0799999</v>
      </c>
      <c r="O228" s="82"/>
    </row>
    <row r="229" spans="3:15" ht="12.75" customHeight="1" thickTop="1">
      <c r="C229" s="158"/>
      <c r="D229" s="158"/>
      <c r="E229" s="158"/>
      <c r="F229" s="158"/>
      <c r="G229" s="158"/>
      <c r="H229" s="158"/>
      <c r="I229" s="158"/>
      <c r="J229" s="158"/>
      <c r="K229" s="158"/>
      <c r="L229" s="158"/>
      <c r="M229" s="158"/>
      <c r="N229" s="158"/>
      <c r="O229" s="158"/>
    </row>
  </sheetData>
  <mergeCells count="20">
    <mergeCell ref="C12:D12"/>
    <mergeCell ref="C33:D33"/>
    <mergeCell ref="C229:O229"/>
    <mergeCell ref="D7:F7"/>
    <mergeCell ref="G7:H7"/>
    <mergeCell ref="I7:O7"/>
    <mergeCell ref="C8:D11"/>
    <mergeCell ref="E8:O8"/>
    <mergeCell ref="G9:H9"/>
    <mergeCell ref="I9:J9"/>
    <mergeCell ref="L9:M9"/>
    <mergeCell ref="N9:N10"/>
    <mergeCell ref="O9:O10"/>
    <mergeCell ref="E9:F9"/>
    <mergeCell ref="C3:O3"/>
    <mergeCell ref="C4:O4"/>
    <mergeCell ref="C5:C6"/>
    <mergeCell ref="D5:F6"/>
    <mergeCell ref="G5:H6"/>
    <mergeCell ref="I5:O6"/>
  </mergeCells>
  <pageMargins left="0" right="0" top="0" bottom="0" header="0" footer="0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Arsimi Baze</vt:lpstr>
      <vt:lpstr>Arsimi i Mesem</vt:lpstr>
      <vt:lpstr>Arsimi Universitar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2025-05-08T06:45:25Z</dcterms:created>
  <dcterms:modified xsi:type="dcterms:W3CDTF">2025-05-14T14:15:55Z</dcterms:modified>
</cp:coreProperties>
</file>