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mc:AlternateContent xmlns:mc="http://schemas.openxmlformats.org/markup-compatibility/2006">
    <mc:Choice Requires="x15">
      <x15ac:absPath xmlns:x15ac="http://schemas.microsoft.com/office/spreadsheetml/2010/11/ac" url="C:\Users\Arlinda.Shkabari\Desktop\3m ppp\"/>
    </mc:Choice>
  </mc:AlternateContent>
  <xr:revisionPtr revIDLastSave="0" documentId="13_ncr:1_{C34A65B7-73B1-494B-925D-42CC849B01EB}" xr6:coauthVersionLast="36" xr6:coauthVersionMax="47" xr10:uidLastSave="{00000000-0000-0000-0000-000000000000}"/>
  <bookViews>
    <workbookView xWindow="-105" yWindow="-105" windowWidth="19425" windowHeight="10425" xr2:uid="{00000000-000D-0000-FFFF-FFFF00000000}"/>
  </bookViews>
  <sheets>
    <sheet name="Sipas institucioneve" sheetId="2" r:id="rId1"/>
  </sheets>
  <definedNames>
    <definedName name="_xlnm._FilterDatabase" localSheetId="0" hidden="1">'Sipas institucioneve'!$B$22:$O$82</definedName>
    <definedName name="_xlnm.Print_Area" localSheetId="0">'Sipas institucioneve'!$A$1:$O$105</definedName>
  </definedNames>
  <calcPr calcId="191029"/>
</workbook>
</file>

<file path=xl/calcChain.xml><?xml version="1.0" encoding="utf-8"?>
<calcChain xmlns="http://schemas.openxmlformats.org/spreadsheetml/2006/main">
  <c r="N69" i="2" l="1"/>
  <c r="N43" i="2"/>
  <c r="N26" i="2"/>
  <c r="N47" i="2" l="1"/>
  <c r="N81" i="2" l="1"/>
  <c r="N82" i="2" l="1"/>
  <c r="N64" i="2" l="1"/>
  <c r="N96" i="2" l="1"/>
  <c r="N95" i="2"/>
  <c r="N94" i="2"/>
  <c r="N97" i="2"/>
  <c r="N5" i="2"/>
  <c r="N101" i="2"/>
  <c r="M99" i="2" l="1"/>
  <c r="L99" i="2"/>
  <c r="K99" i="2"/>
  <c r="J99" i="2"/>
  <c r="I99" i="2"/>
  <c r="H99" i="2"/>
  <c r="G99" i="2"/>
  <c r="F99" i="2"/>
  <c r="N100" i="2" s="1"/>
  <c r="E99" i="2"/>
  <c r="D99" i="2"/>
  <c r="C99" i="2"/>
  <c r="M92" i="2"/>
  <c r="L92" i="2"/>
  <c r="K92" i="2"/>
  <c r="J92" i="2"/>
  <c r="I92" i="2"/>
  <c r="H92" i="2"/>
  <c r="G92" i="2"/>
  <c r="F92" i="2"/>
  <c r="E92" i="2"/>
  <c r="D92" i="2"/>
  <c r="C92" i="2"/>
  <c r="N93" i="2" l="1"/>
  <c r="N92" i="2" s="1"/>
  <c r="J90" i="2"/>
  <c r="L90" i="2"/>
  <c r="K90" i="2"/>
  <c r="F90" i="2"/>
  <c r="G90" i="2"/>
  <c r="H90" i="2"/>
  <c r="C90" i="2"/>
  <c r="D90" i="2"/>
  <c r="E90" i="2"/>
  <c r="I90" i="2"/>
  <c r="M90" i="2"/>
  <c r="N99" i="2"/>
  <c r="N90" i="2" l="1"/>
  <c r="N16" i="2" l="1"/>
  <c r="N11" i="2" l="1"/>
  <c r="N25" i="2" l="1"/>
  <c r="N70" i="2"/>
  <c r="N29" i="2"/>
  <c r="N32" i="2"/>
  <c r="N35" i="2"/>
  <c r="N34" i="2"/>
  <c r="N27" i="2"/>
  <c r="N31" i="2"/>
  <c r="N30" i="2"/>
  <c r="N63" i="2"/>
  <c r="N49" i="2"/>
  <c r="N40" i="2"/>
  <c r="N79" i="2"/>
  <c r="N28" i="2"/>
  <c r="N52" i="2"/>
  <c r="N33" i="2"/>
  <c r="N41" i="2"/>
  <c r="N51" i="2"/>
  <c r="N56" i="2"/>
  <c r="N61" i="2"/>
  <c r="N54" i="2"/>
  <c r="N50" i="2"/>
  <c r="N44" i="2"/>
  <c r="N39" i="2"/>
  <c r="N36" i="2"/>
  <c r="N65" i="2"/>
  <c r="N72" i="2"/>
  <c r="N53" i="2"/>
  <c r="N57" i="2"/>
  <c r="N37" i="2"/>
  <c r="N45" i="2"/>
  <c r="N38" i="2"/>
  <c r="N67" i="2"/>
  <c r="N46" i="2"/>
  <c r="N60" i="2"/>
  <c r="N68" i="2"/>
  <c r="N48" i="2"/>
  <c r="N58" i="2"/>
  <c r="N62" i="2"/>
  <c r="N71" i="2"/>
  <c r="N42" i="2"/>
  <c r="N59" i="2"/>
  <c r="N55" i="2"/>
  <c r="N74" i="2"/>
  <c r="N66" i="2"/>
  <c r="N73" i="2"/>
  <c r="N78" i="2"/>
  <c r="N77" i="2"/>
  <c r="N76" i="2"/>
  <c r="N75" i="2"/>
  <c r="N83" i="2"/>
  <c r="N80" i="2"/>
  <c r="N9" i="2" l="1"/>
  <c r="N10" i="2"/>
  <c r="C4" i="2" l="1"/>
  <c r="D4" i="2"/>
  <c r="E4" i="2"/>
  <c r="F4" i="2"/>
  <c r="G4" i="2"/>
  <c r="H4" i="2"/>
  <c r="I4" i="2"/>
  <c r="J4" i="2"/>
  <c r="K4" i="2"/>
  <c r="L4" i="2"/>
  <c r="M4" i="2"/>
  <c r="N6" i="2"/>
  <c r="N7" i="2"/>
  <c r="N13" i="2"/>
  <c r="N8" i="2"/>
  <c r="N12" i="2"/>
  <c r="N15" i="2"/>
  <c r="N14" i="2"/>
  <c r="N18" i="2"/>
  <c r="N17" i="2"/>
  <c r="C23" i="2"/>
  <c r="I23" i="2"/>
  <c r="J23" i="2"/>
  <c r="K23" i="2"/>
  <c r="L23" i="2"/>
  <c r="M23" i="2"/>
  <c r="N4" i="2" l="1"/>
  <c r="F23" i="2" l="1"/>
  <c r="N24" i="2"/>
  <c r="N23" i="2" s="1"/>
  <c r="E23" i="2"/>
  <c r="H23" i="2"/>
  <c r="G23" i="2"/>
  <c r="D23" i="2" l="1"/>
</calcChain>
</file>

<file path=xl/sharedStrings.xml><?xml version="1.0" encoding="utf-8"?>
<sst xmlns="http://schemas.openxmlformats.org/spreadsheetml/2006/main" count="257" uniqueCount="198">
  <si>
    <t>Investime</t>
  </si>
  <si>
    <t>Rimbursim i TVSH</t>
  </si>
  <si>
    <t>Mallra</t>
  </si>
  <si>
    <t>Social insurance</t>
  </si>
  <si>
    <t>Health insurance</t>
  </si>
  <si>
    <t>Personal income tax</t>
  </si>
  <si>
    <t>Other taxes</t>
  </si>
  <si>
    <t>Goods</t>
  </si>
  <si>
    <t xml:space="preserve">VAT refund </t>
  </si>
  <si>
    <t>Services</t>
  </si>
  <si>
    <t>Court decisions</t>
  </si>
  <si>
    <t>Investments</t>
  </si>
  <si>
    <t>Maintenance</t>
  </si>
  <si>
    <t>Vendime Gjyqësore</t>
  </si>
  <si>
    <t>Shërbime</t>
  </si>
  <si>
    <t>Mirëmbajtje</t>
  </si>
  <si>
    <t>Others</t>
  </si>
  <si>
    <t>Sigurime Shoqërore</t>
  </si>
  <si>
    <t>Sigurime Shëndetësore</t>
  </si>
  <si>
    <t>Të Ardhura Personale</t>
  </si>
  <si>
    <t>Tatime të Tjera</t>
  </si>
  <si>
    <t>Total</t>
  </si>
  <si>
    <t>Academy of Arts</t>
  </si>
  <si>
    <t>Akademia e Arteve</t>
  </si>
  <si>
    <t>The Agricultural University of Tirana</t>
  </si>
  <si>
    <t>Universiteti Bujqësor</t>
  </si>
  <si>
    <t>TOTAL (milion ALL)</t>
  </si>
  <si>
    <t>Ujësjellës Kanalizime Vau i Dejës</t>
  </si>
  <si>
    <t>Sh.A. Ujësjellës-Kanalizime Rrëshen</t>
  </si>
  <si>
    <t>Kruje Water Supply and Sewage (JSC)</t>
  </si>
  <si>
    <t>Sh.A. Ujësjellës-Kanalizime Krujë</t>
  </si>
  <si>
    <t>Tirana Water Supply and Sewage (JSC)</t>
  </si>
  <si>
    <t>Sh.A. Ujësjellës-Kanalizime Tiranë</t>
  </si>
  <si>
    <t>TOTAL</t>
  </si>
  <si>
    <t>Detyrimet te tjera të papërfshira në stokun e detyrimeve të Qeverisjes Qendrore dhe Qeverisjes Vendore, të gjeneruara nga moduli i SIFQ</t>
  </si>
  <si>
    <t>Qarku Korçë</t>
  </si>
  <si>
    <t xml:space="preserve">Municipality of  Kolonjë  </t>
  </si>
  <si>
    <t>Bashkia Kolonjë</t>
  </si>
  <si>
    <t xml:space="preserve">Qarku Vlorë </t>
  </si>
  <si>
    <t xml:space="preserve">Municipality of  Vau-Dejes  </t>
  </si>
  <si>
    <t>Bashkia Vau-Dejës</t>
  </si>
  <si>
    <t>Bashkia Bulqizë</t>
  </si>
  <si>
    <t>Bashkia Sarandë</t>
  </si>
  <si>
    <t xml:space="preserve">Municipality of  Has  </t>
  </si>
  <si>
    <t>Bashkia Has</t>
  </si>
  <si>
    <t>Bashkia Gjirokastër</t>
  </si>
  <si>
    <t>Qarku Gjirokastër</t>
  </si>
  <si>
    <t xml:space="preserve">Municipality of  Mallakastër  </t>
  </si>
  <si>
    <t>Bashkia Mallakastër</t>
  </si>
  <si>
    <t xml:space="preserve">Municipality of  Maliq  </t>
  </si>
  <si>
    <t>Bashkia Maliq</t>
  </si>
  <si>
    <t xml:space="preserve">Municipality of  Gramsh  </t>
  </si>
  <si>
    <t>Bashkia Gramsh</t>
  </si>
  <si>
    <t xml:space="preserve">Municipality of  Memaliaj  </t>
  </si>
  <si>
    <t>Bashkia Memaliaj</t>
  </si>
  <si>
    <t xml:space="preserve">Municipality of  Konispol  </t>
  </si>
  <si>
    <t>Bashkia Konispol</t>
  </si>
  <si>
    <t xml:space="preserve">Municipality of  Skrapar  </t>
  </si>
  <si>
    <t>Bashkia Skrapar</t>
  </si>
  <si>
    <t xml:space="preserve">Municipality of  Mat  </t>
  </si>
  <si>
    <t>Bashkia Mat</t>
  </si>
  <si>
    <t xml:space="preserve">Municipality of  Klos  </t>
  </si>
  <si>
    <t>Bashkia Klos</t>
  </si>
  <si>
    <t xml:space="preserve">Municipality of  Tepelenë  </t>
  </si>
  <si>
    <t>Bashkia Tepelenë</t>
  </si>
  <si>
    <t>Bashkia Himarë</t>
  </si>
  <si>
    <t xml:space="preserve">Municipality of  Krujë  </t>
  </si>
  <si>
    <t>Bashkia Krujë</t>
  </si>
  <si>
    <t xml:space="preserve">Municipality of  Libohovë  </t>
  </si>
  <si>
    <t>Bashkia Libohovë</t>
  </si>
  <si>
    <t xml:space="preserve">Municipality of  Mirditë  </t>
  </si>
  <si>
    <t>Bashkia Mirditë</t>
  </si>
  <si>
    <t xml:space="preserve">Municipality of  Finiq  </t>
  </si>
  <si>
    <t>Bashkia Finiq</t>
  </si>
  <si>
    <t xml:space="preserve">Municipality of  Lushnjë  </t>
  </si>
  <si>
    <t>Bashkia Lushnjë</t>
  </si>
  <si>
    <t xml:space="preserve">Municipality of  Berat  </t>
  </si>
  <si>
    <t>Bashkia Berat</t>
  </si>
  <si>
    <t>Bashkia Divjakë</t>
  </si>
  <si>
    <t xml:space="preserve">Municipality of  Pukë  </t>
  </si>
  <si>
    <t>Bashkia Pukë</t>
  </si>
  <si>
    <t xml:space="preserve">District of  Berat  </t>
  </si>
  <si>
    <t>Qarku Berat</t>
  </si>
  <si>
    <t xml:space="preserve">Municipality of  Poliçan  </t>
  </si>
  <si>
    <t>Bashkia Poliçan</t>
  </si>
  <si>
    <t xml:space="preserve">Municipality of  Belsh  </t>
  </si>
  <si>
    <t>Bashkia Belsh</t>
  </si>
  <si>
    <t xml:space="preserve">Municipality of  Përmet  </t>
  </si>
  <si>
    <t xml:space="preserve">Bashkia Përmet </t>
  </si>
  <si>
    <t xml:space="preserve">Municipality of  Delvinë  </t>
  </si>
  <si>
    <t>Bashkia Delvinë</t>
  </si>
  <si>
    <t xml:space="preserve">Municipality of  Elbasan  </t>
  </si>
  <si>
    <t>Bashkia Elbasan</t>
  </si>
  <si>
    <t xml:space="preserve">District of  Durres  </t>
  </si>
  <si>
    <t>Qarku Durrës</t>
  </si>
  <si>
    <t xml:space="preserve">Municipality of  Selenicë  </t>
  </si>
  <si>
    <t>Bashkia Selenicë</t>
  </si>
  <si>
    <t xml:space="preserve">Municipality of  Roskovec  </t>
  </si>
  <si>
    <t>Bashkia Roskovec</t>
  </si>
  <si>
    <t xml:space="preserve">Municipality of  Kurbin  </t>
  </si>
  <si>
    <t>Bashkia Kurbin</t>
  </si>
  <si>
    <t>Bashkia Malësi e Madhe</t>
  </si>
  <si>
    <t xml:space="preserve">Municipality of  Tropojë  </t>
  </si>
  <si>
    <t>Bashkia Tropojë</t>
  </si>
  <si>
    <t xml:space="preserve">Municipality of  Rrogozhinë  </t>
  </si>
  <si>
    <t>Bashkia Rrogozhinë</t>
  </si>
  <si>
    <t xml:space="preserve">Municipality of  Kukës  </t>
  </si>
  <si>
    <t>Bashkia Kukës</t>
  </si>
  <si>
    <t xml:space="preserve">Municipality of  Lezhë  </t>
  </si>
  <si>
    <t>Bashkia Lezhë</t>
  </si>
  <si>
    <t xml:space="preserve">Municipality of  Peqin  </t>
  </si>
  <si>
    <t>Bashkia Peqin</t>
  </si>
  <si>
    <t xml:space="preserve">Municipality of  Durrës  </t>
  </si>
  <si>
    <t>Bashkia Durrës</t>
  </si>
  <si>
    <t xml:space="preserve">Municipality of  Vlorë  </t>
  </si>
  <si>
    <t>Bashkia Vlorë</t>
  </si>
  <si>
    <t xml:space="preserve">Municipality of  Fier  </t>
  </si>
  <si>
    <t>Bashkia Fier</t>
  </si>
  <si>
    <t xml:space="preserve">Municipality of  Devoll  </t>
  </si>
  <si>
    <t>Bashkia Devoll</t>
  </si>
  <si>
    <t>Bashkia Pustec</t>
  </si>
  <si>
    <t>Municipality of  Dimal</t>
  </si>
  <si>
    <t>Bashkia Dimal</t>
  </si>
  <si>
    <t xml:space="preserve">Municipality of  Cërrik  </t>
  </si>
  <si>
    <t>Bashkia Cërrik</t>
  </si>
  <si>
    <t>Bashkia Kuçovë</t>
  </si>
  <si>
    <t xml:space="preserve">Municipality of  Kamëz  </t>
  </si>
  <si>
    <t>Bashkia Kamëz</t>
  </si>
  <si>
    <t>Bashkia Pogradec</t>
  </si>
  <si>
    <t xml:space="preserve">Municipality of  Dibër  </t>
  </si>
  <si>
    <t xml:space="preserve">Bashkia Dibër </t>
  </si>
  <si>
    <t xml:space="preserve">Municipality of  Vorë </t>
  </si>
  <si>
    <t>Bashkia Vorë</t>
  </si>
  <si>
    <t xml:space="preserve">Municipality of  Kavajë  </t>
  </si>
  <si>
    <t>Bashkia Kavajë</t>
  </si>
  <si>
    <t xml:space="preserve">Municipality of  Tiranë  </t>
  </si>
  <si>
    <t>Bashkia Tiranë</t>
  </si>
  <si>
    <t>Institucionet e Qeverisjes Vendore</t>
  </si>
  <si>
    <t xml:space="preserve"> </t>
  </si>
  <si>
    <t>High Judicial Council</t>
  </si>
  <si>
    <t>Këshilli i Lartë Gjyqësor</t>
  </si>
  <si>
    <t>Ministry of Agriculture and Rural Development</t>
  </si>
  <si>
    <t xml:space="preserve">Ministria e Bujqësisë dhe Zhvillimit Rural </t>
  </si>
  <si>
    <t>Ministry of Justice</t>
  </si>
  <si>
    <t>Ministria e Drejtësisë</t>
  </si>
  <si>
    <t>Ministry of Tourism and Environment</t>
  </si>
  <si>
    <t>Ministria e Turizmit dhe Mjedisit</t>
  </si>
  <si>
    <t>Albanian Development Fund</t>
  </si>
  <si>
    <t>Fondi Shqiptar i Zhvillimit</t>
  </si>
  <si>
    <t>General Prosecutor's Office</t>
  </si>
  <si>
    <t>Prokuroria e Përgjithshme</t>
  </si>
  <si>
    <t>Other Government Institutions</t>
  </si>
  <si>
    <t>Institucione të tjera Qeveritare</t>
  </si>
  <si>
    <t>Ministry of Health and Social Protection</t>
  </si>
  <si>
    <t>Ministria e Shëndetesisë dhe Mbrojtjes Sociale</t>
  </si>
  <si>
    <t>Ministry of Defense</t>
  </si>
  <si>
    <t>Ministria e Mbrojtjes</t>
  </si>
  <si>
    <t>Ministry of Internal Affairs</t>
  </si>
  <si>
    <t>Ministria e Brendshme</t>
  </si>
  <si>
    <t>Ministry of Infrastructure and Energy</t>
  </si>
  <si>
    <t>Ministria e Infrastrukturës dhe Energjisë</t>
  </si>
  <si>
    <t xml:space="preserve">Institucionet e Qeverisjes Qendrore </t>
  </si>
  <si>
    <t>Detyrimet e prapambetura të gjeneruara nga moduli i SIFQ</t>
  </si>
  <si>
    <t>Shoqëria Rajonale Ujësjellës Kanalizime Dibër sh.a.</t>
  </si>
  <si>
    <t>Dibër Regional Water Supply and Sewage (JSC)</t>
  </si>
  <si>
    <t>TOTAL (milionë LEK)</t>
  </si>
  <si>
    <t>Sub TOTAL (milionë LEK)</t>
  </si>
  <si>
    <t>Ministria e Financave</t>
  </si>
  <si>
    <t>Ministria e Ekonomisë, Kulturës dhe Inovacionit</t>
  </si>
  <si>
    <t xml:space="preserve">Ministry of Finance </t>
  </si>
  <si>
    <t>Ministry of Economy, Culture and Innovation</t>
  </si>
  <si>
    <t>Bashkia Librazhd</t>
  </si>
  <si>
    <t>Municipality of  Librazhd</t>
  </si>
  <si>
    <t>Të tjera*</t>
  </si>
  <si>
    <t>Bashkia Korçë</t>
  </si>
  <si>
    <t>Municipality of  Pogradec</t>
  </si>
  <si>
    <t>Stoku i Detyrimeve deri në Mars 2025</t>
  </si>
  <si>
    <t>Stock of Arrears until March 2025</t>
  </si>
  <si>
    <t>Bashkia Shijak</t>
  </si>
  <si>
    <t>Municipality of Shijak</t>
  </si>
  <si>
    <t>Ministria e Arsimit dhe Sportit</t>
  </si>
  <si>
    <t>Ministry of Education and Sport</t>
  </si>
  <si>
    <t xml:space="preserve">Municipality of Korçë  </t>
  </si>
  <si>
    <t>District of Korçë</t>
  </si>
  <si>
    <t>Municipality of Malësi e Madhe</t>
  </si>
  <si>
    <t xml:space="preserve">Municipality of Sarandë  </t>
  </si>
  <si>
    <t>Municipality of Gjirokastër</t>
  </si>
  <si>
    <t>District of Vlorë</t>
  </si>
  <si>
    <t xml:space="preserve">Municipality of Pustec  </t>
  </si>
  <si>
    <t xml:space="preserve">Municipality of Himarë  </t>
  </si>
  <si>
    <t>Municipality of Bulqizë</t>
  </si>
  <si>
    <t xml:space="preserve">District of Gjirokastër  </t>
  </si>
  <si>
    <t>Municipality of Kuçovë</t>
  </si>
  <si>
    <t>Municipality of Divjakë</t>
  </si>
  <si>
    <t>Rrëshen Water Supply and Sewage (JSC)</t>
  </si>
  <si>
    <t>Vau i Dejës Water Supply and Sewage (JSC)</t>
  </si>
  <si>
    <t>Të dhënat për detyrimet e prapambetura duke filluar nga raportimi 12-mujor 2020, gjenerohen nga sistemi SIFQ sipas përcaktimeve të Udhëzimit nr.37 të datës 06.10.2020, “Për monitorimin dhe publikimin periodik të stokut të detyrimeve të prapambetura të qeverisjes së përgjithshme”. Ky format i raportimit të detyrimeve të prapambetura, përveç se rrit saktësinë dhe siguron të dhënat në kohë, është gjithashtu një format gjithpërfshirës që unifikon raportimin për të gjithë njësitë e qeverisjes së përgjithshme. 
*Në zërin detyrime të tjera përfshihen: Energjia elektrike, Paga, Shpronësime, Transferta për individët, Transferta për subjektet, të tjera.</t>
  </si>
  <si>
    <t>Sub TOTAL (milion 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</si>
</sst>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 #,##0.00_)_L_e_k_ ;_ * \(#,##0.00\)_L_e_k_ ;_ * &quot;-&quot;??_)_L_e_k_ ;_ @_ "/>
    <numFmt numFmtId="165" formatCode="_-* #,##0.00_-;\-* #,##0.00_-;_-* &quot;-&quot;??_-;_-@_-"/>
    <numFmt numFmtId="166" formatCode="_ * #,##0.0_)_L_e_k_ ;_ * \(#,##0.0\)_L_e_k_ ;_ * &quot;-&quot;??_)_L_e_k_ ;_ @_ "/>
    <numFmt numFmtId="167" formatCode="_ * #,##0_)_L_e_k_ ;_ * \(#,##0\)_L_e_k_ ;_ * &quot;-&quot;??_)_L_e_k_ ;_ @_ "/>
    <numFmt numFmtId="168" formatCode="_(* #,##0.00000000000_);_(* \(#,##0.00000000000\);_(* &quot;-&quot;??_);_(@_)"/>
    <numFmt numFmtId="169" formatCode="0.0000000000"/>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b/>
      <sz val="12"/>
      <color rgb="FFFF0000"/>
      <name val="Calibri"/>
      <family val="2"/>
      <scheme val="minor"/>
    </font>
    <font>
      <b/>
      <sz val="14"/>
      <color rgb="FFFF0000"/>
      <name val="Calibri"/>
      <family val="2"/>
      <scheme val="minor"/>
    </font>
    <font>
      <b/>
      <sz val="11"/>
      <color rgb="FFFF0000"/>
      <name val="Calibri"/>
      <family val="2"/>
      <scheme val="minor"/>
    </font>
    <font>
      <b/>
      <sz val="12"/>
      <color theme="1"/>
      <name val="Calibri"/>
      <family val="2"/>
      <scheme val="minor"/>
    </font>
    <font>
      <sz val="14"/>
      <color theme="1"/>
      <name val="Calibri"/>
      <family val="2"/>
      <scheme val="minor"/>
    </font>
    <font>
      <b/>
      <sz val="14"/>
      <color theme="1"/>
      <name val="Calibri"/>
      <family val="2"/>
      <scheme val="minor"/>
    </font>
    <font>
      <b/>
      <sz val="11"/>
      <name val="Calibri"/>
      <family val="2"/>
      <scheme val="minor"/>
    </font>
    <font>
      <b/>
      <sz val="12"/>
      <color theme="1"/>
      <name val="Calibri"/>
      <family val="2"/>
      <charset val="238"/>
      <scheme val="minor"/>
    </font>
    <font>
      <b/>
      <sz val="14"/>
      <color rgb="FF0070C0"/>
      <name val="Calibri"/>
      <family val="2"/>
      <charset val="238"/>
      <scheme val="minor"/>
    </font>
    <font>
      <i/>
      <sz val="10"/>
      <color theme="1"/>
      <name val="Calibri"/>
      <family val="2"/>
      <charset val="238"/>
      <scheme val="minor"/>
    </font>
    <font>
      <sz val="10"/>
      <name val="Arial"/>
      <family val="2"/>
    </font>
    <font>
      <sz val="12"/>
      <color theme="1"/>
      <name val="Calibri"/>
      <family val="2"/>
      <scheme val="minor"/>
    </font>
    <font>
      <b/>
      <sz val="13"/>
      <color theme="1"/>
      <name val="Calibri"/>
      <family val="2"/>
      <scheme val="minor"/>
    </font>
    <font>
      <b/>
      <sz val="13"/>
      <color rgb="FFFF0000"/>
      <name val="Calibri"/>
      <family val="2"/>
      <scheme val="minor"/>
    </font>
    <font>
      <b/>
      <sz val="15"/>
      <color theme="1"/>
      <name val="Calibri"/>
      <family val="2"/>
      <scheme val="minor"/>
    </font>
    <font>
      <b/>
      <sz val="15"/>
      <color rgb="FFFF0000"/>
      <name val="Calibri"/>
      <family val="2"/>
      <scheme val="minor"/>
    </font>
  </fonts>
  <fills count="9">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79998168889431442"/>
        <bgColor theme="4" tint="0.79998168889431442"/>
      </patternFill>
    </fill>
    <fill>
      <patternFill patternType="solid">
        <fgColor theme="9" tint="0.79998168889431442"/>
        <bgColor theme="4" tint="0.79998168889431442"/>
      </patternFill>
    </fill>
    <fill>
      <patternFill patternType="solid">
        <fgColor rgb="FFD9E1F2"/>
        <bgColor indexed="64"/>
      </patternFill>
    </fill>
    <fill>
      <patternFill patternType="solid">
        <fgColor rgb="FFFFFF00"/>
        <bgColor indexed="64"/>
      </patternFill>
    </fill>
  </fills>
  <borders count="33">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n">
        <color indexed="64"/>
      </left>
      <right style="double">
        <color auto="1"/>
      </right>
      <top style="thin">
        <color indexed="64"/>
      </top>
      <bottom/>
      <diagonal/>
    </border>
    <border>
      <left style="thin">
        <color indexed="64"/>
      </left>
      <right style="double">
        <color auto="1"/>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thin">
        <color indexed="64"/>
      </top>
      <bottom style="double">
        <color indexed="64"/>
      </bottom>
      <diagonal/>
    </border>
    <border>
      <left style="thin">
        <color indexed="64"/>
      </left>
      <right style="double">
        <color indexed="64"/>
      </right>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top style="thin">
        <color indexed="64"/>
      </top>
      <bottom/>
      <diagonal/>
    </border>
    <border>
      <left style="double">
        <color indexed="64"/>
      </left>
      <right style="thin">
        <color indexed="64"/>
      </right>
      <top style="thin">
        <color indexed="64"/>
      </top>
      <bottom style="thin">
        <color indexed="64"/>
      </bottom>
      <diagonal/>
    </border>
  </borders>
  <cellStyleXfs count="5">
    <xf numFmtId="0" fontId="0" fillId="0" borderId="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4" fillId="0" borderId="0"/>
  </cellStyleXfs>
  <cellXfs count="97">
    <xf numFmtId="0" fontId="0" fillId="0" borderId="0" xfId="0"/>
    <xf numFmtId="0" fontId="0" fillId="0" borderId="0" xfId="0" applyAlignment="1">
      <alignment vertical="center"/>
    </xf>
    <xf numFmtId="43" fontId="0" fillId="0" borderId="0" xfId="0" applyNumberFormat="1" applyAlignment="1">
      <alignment vertical="center"/>
    </xf>
    <xf numFmtId="166" fontId="0" fillId="0" borderId="0" xfId="0" applyNumberFormat="1" applyAlignment="1">
      <alignment vertical="center"/>
    </xf>
    <xf numFmtId="0" fontId="0" fillId="2" borderId="4" xfId="0" applyFill="1" applyBorder="1" applyAlignment="1">
      <alignment vertical="center"/>
    </xf>
    <xf numFmtId="0" fontId="5" fillId="0" borderId="1" xfId="0" applyFont="1" applyBorder="1" applyAlignment="1">
      <alignment vertical="center"/>
    </xf>
    <xf numFmtId="0" fontId="2" fillId="5" borderId="8" xfId="0" applyFont="1" applyFill="1" applyBorder="1" applyAlignment="1">
      <alignment horizontal="center" vertical="center" wrapText="1"/>
    </xf>
    <xf numFmtId="166" fontId="6" fillId="5" borderId="11" xfId="0" applyNumberFormat="1" applyFont="1" applyFill="1" applyBorder="1" applyAlignment="1">
      <alignment horizontal="center" vertical="center" wrapText="1"/>
    </xf>
    <xf numFmtId="167" fontId="2" fillId="5" borderId="12" xfId="0" applyNumberFormat="1" applyFont="1" applyFill="1" applyBorder="1" applyAlignment="1">
      <alignment horizontal="center" vertical="center" wrapText="1"/>
    </xf>
    <xf numFmtId="167" fontId="2" fillId="5" borderId="13" xfId="0" applyNumberFormat="1" applyFont="1" applyFill="1" applyBorder="1" applyAlignment="1">
      <alignment horizontal="center" vertical="center" wrapText="1"/>
    </xf>
    <xf numFmtId="0" fontId="2" fillId="5" borderId="14" xfId="0" applyFont="1" applyFill="1" applyBorder="1" applyAlignment="1">
      <alignment horizontal="center" vertical="center" wrapText="1"/>
    </xf>
    <xf numFmtId="166" fontId="0" fillId="4" borderId="0" xfId="2" applyNumberFormat="1" applyFont="1" applyFill="1" applyBorder="1" applyAlignment="1">
      <alignment horizontal="left" vertical="center"/>
    </xf>
    <xf numFmtId="166" fontId="0" fillId="4" borderId="17" xfId="2" applyNumberFormat="1" applyFont="1" applyFill="1" applyBorder="1" applyAlignment="1">
      <alignment horizontal="left" vertical="center"/>
    </xf>
    <xf numFmtId="0" fontId="0" fillId="4" borderId="4" xfId="0" applyFill="1" applyBorder="1" applyAlignment="1">
      <alignment horizontal="left" vertical="center"/>
    </xf>
    <xf numFmtId="0" fontId="0" fillId="4" borderId="5" xfId="0" applyFill="1" applyBorder="1" applyAlignment="1">
      <alignment horizontal="left" vertical="center"/>
    </xf>
    <xf numFmtId="166" fontId="6" fillId="4" borderId="23" xfId="1" applyNumberFormat="1" applyFont="1" applyFill="1" applyBorder="1" applyAlignment="1">
      <alignment vertical="center"/>
    </xf>
    <xf numFmtId="0" fontId="8" fillId="0" borderId="0" xfId="0" applyFont="1" applyAlignment="1">
      <alignment vertical="center"/>
    </xf>
    <xf numFmtId="0" fontId="0" fillId="0" borderId="0" xfId="0" applyAlignment="1">
      <alignment horizontal="center" vertical="center"/>
    </xf>
    <xf numFmtId="0" fontId="3" fillId="0" borderId="0" xfId="0" applyFont="1" applyAlignment="1">
      <alignment vertical="center"/>
    </xf>
    <xf numFmtId="166" fontId="3" fillId="0" borderId="0" xfId="0" applyNumberFormat="1" applyFont="1" applyAlignment="1">
      <alignment vertical="center"/>
    </xf>
    <xf numFmtId="0" fontId="10" fillId="0" borderId="0" xfId="0" applyFont="1" applyAlignment="1">
      <alignment vertical="center"/>
    </xf>
    <xf numFmtId="166" fontId="6" fillId="6" borderId="11" xfId="0" applyNumberFormat="1" applyFont="1" applyFill="1" applyBorder="1" applyAlignment="1">
      <alignment horizontal="center" vertical="center" wrapText="1"/>
    </xf>
    <xf numFmtId="167" fontId="2" fillId="6" borderId="12" xfId="0" applyNumberFormat="1" applyFont="1" applyFill="1" applyBorder="1" applyAlignment="1">
      <alignment horizontal="center" vertical="center" wrapText="1"/>
    </xf>
    <xf numFmtId="167" fontId="2" fillId="6" borderId="13" xfId="0" applyNumberFormat="1" applyFont="1" applyFill="1" applyBorder="1" applyAlignment="1">
      <alignment horizontal="center" vertical="center" wrapText="1"/>
    </xf>
    <xf numFmtId="0" fontId="0" fillId="2" borderId="15" xfId="0" applyFill="1" applyBorder="1" applyAlignment="1">
      <alignment horizontal="left" vertical="center"/>
    </xf>
    <xf numFmtId="166" fontId="6" fillId="2" borderId="16" xfId="1" applyNumberFormat="1" applyFont="1" applyFill="1" applyBorder="1" applyAlignment="1">
      <alignment vertical="center"/>
    </xf>
    <xf numFmtId="166" fontId="0" fillId="2" borderId="0" xfId="1" applyNumberFormat="1" applyFont="1" applyFill="1" applyBorder="1" applyAlignment="1">
      <alignment vertical="center"/>
    </xf>
    <xf numFmtId="166" fontId="0" fillId="2" borderId="17" xfId="1" applyNumberFormat="1" applyFont="1" applyFill="1" applyBorder="1" applyAlignment="1">
      <alignment vertical="center"/>
    </xf>
    <xf numFmtId="2" fontId="0" fillId="0" borderId="0" xfId="0" applyNumberFormat="1" applyAlignment="1">
      <alignment vertical="center"/>
    </xf>
    <xf numFmtId="164" fontId="7" fillId="6" borderId="7" xfId="2" applyFont="1" applyFill="1" applyBorder="1" applyAlignment="1">
      <alignment horizontal="center" vertical="center"/>
    </xf>
    <xf numFmtId="166" fontId="7" fillId="6" borderId="19" xfId="2" applyNumberFormat="1" applyFont="1" applyFill="1" applyBorder="1" applyAlignment="1">
      <alignment horizontal="left" vertical="center"/>
    </xf>
    <xf numFmtId="166" fontId="7" fillId="6" borderId="20" xfId="2" applyNumberFormat="1" applyFont="1" applyFill="1" applyBorder="1" applyAlignment="1">
      <alignment horizontal="left" vertical="center"/>
    </xf>
    <xf numFmtId="164" fontId="7" fillId="6" borderId="21" xfId="2" applyFont="1" applyFill="1" applyBorder="1" applyAlignment="1">
      <alignment horizontal="center" vertical="center"/>
    </xf>
    <xf numFmtId="17" fontId="2" fillId="6" borderId="6" xfId="0" applyNumberFormat="1" applyFont="1" applyFill="1" applyBorder="1" applyAlignment="1">
      <alignment horizontal="center" vertical="center" wrapText="1"/>
    </xf>
    <xf numFmtId="166" fontId="6" fillId="6" borderId="18" xfId="0" applyNumberFormat="1" applyFont="1" applyFill="1" applyBorder="1" applyAlignment="1">
      <alignment horizontal="center" vertical="center" wrapText="1"/>
    </xf>
    <xf numFmtId="167" fontId="2" fillId="6" borderId="24" xfId="0" applyNumberFormat="1" applyFont="1" applyFill="1" applyBorder="1" applyAlignment="1">
      <alignment horizontal="center" vertical="center" wrapText="1"/>
    </xf>
    <xf numFmtId="167" fontId="2" fillId="6" borderId="19" xfId="0" applyNumberFormat="1" applyFont="1" applyFill="1" applyBorder="1" applyAlignment="1">
      <alignment horizontal="center" vertical="center" wrapText="1"/>
    </xf>
    <xf numFmtId="167" fontId="2" fillId="6" borderId="25" xfId="0" applyNumberFormat="1" applyFont="1" applyFill="1" applyBorder="1" applyAlignment="1">
      <alignment horizontal="center" vertical="center" wrapText="1"/>
    </xf>
    <xf numFmtId="0" fontId="2" fillId="6" borderId="21" xfId="0" applyFont="1" applyFill="1" applyBorder="1" applyAlignment="1">
      <alignment horizontal="center" vertical="center" wrapText="1"/>
    </xf>
    <xf numFmtId="0" fontId="11" fillId="0" borderId="5" xfId="0" applyFont="1" applyBorder="1" applyAlignment="1">
      <alignment vertical="center"/>
    </xf>
    <xf numFmtId="0" fontId="12" fillId="0" borderId="4" xfId="0" applyFont="1" applyBorder="1" applyAlignment="1">
      <alignment vertical="center"/>
    </xf>
    <xf numFmtId="0" fontId="11" fillId="0" borderId="4" xfId="0" applyFont="1" applyBorder="1" applyAlignment="1">
      <alignment vertical="center"/>
    </xf>
    <xf numFmtId="0" fontId="2" fillId="6" borderId="7" xfId="0" applyFont="1" applyFill="1" applyBorder="1" applyAlignment="1">
      <alignment horizontal="center" vertical="center" wrapText="1"/>
    </xf>
    <xf numFmtId="167" fontId="2" fillId="6" borderId="20" xfId="0" applyNumberFormat="1" applyFont="1" applyFill="1" applyBorder="1" applyAlignment="1">
      <alignment horizontal="center" vertical="center" wrapText="1"/>
    </xf>
    <xf numFmtId="166" fontId="0" fillId="2" borderId="0" xfId="2" applyNumberFormat="1" applyFont="1" applyFill="1" applyBorder="1" applyAlignment="1">
      <alignment horizontal="left" vertical="center"/>
    </xf>
    <xf numFmtId="166" fontId="0" fillId="2" borderId="17" xfId="2" applyNumberFormat="1" applyFont="1" applyFill="1" applyBorder="1" applyAlignment="1">
      <alignment horizontal="left" vertical="center"/>
    </xf>
    <xf numFmtId="0" fontId="0" fillId="2" borderId="4" xfId="0" applyFill="1" applyBorder="1" applyAlignment="1">
      <alignment horizontal="left" vertical="center"/>
    </xf>
    <xf numFmtId="0" fontId="0" fillId="2" borderId="6" xfId="0" applyFill="1" applyBorder="1" applyAlignment="1">
      <alignment horizontal="left" vertical="center"/>
    </xf>
    <xf numFmtId="166" fontId="6" fillId="2" borderId="23" xfId="1" applyNumberFormat="1" applyFont="1" applyFill="1" applyBorder="1" applyAlignment="1">
      <alignment vertical="center"/>
    </xf>
    <xf numFmtId="166" fontId="0" fillId="2" borderId="24" xfId="2" applyNumberFormat="1" applyFont="1" applyFill="1" applyBorder="1" applyAlignment="1">
      <alignment horizontal="left" vertical="center"/>
    </xf>
    <xf numFmtId="166" fontId="0" fillId="2" borderId="25" xfId="2" applyNumberFormat="1" applyFont="1" applyFill="1" applyBorder="1" applyAlignment="1">
      <alignment horizontal="left" vertical="center"/>
    </xf>
    <xf numFmtId="164" fontId="0" fillId="0" borderId="0" xfId="2" applyFont="1" applyAlignment="1">
      <alignment vertical="center"/>
    </xf>
    <xf numFmtId="0" fontId="9" fillId="0" borderId="3" xfId="0" applyFont="1" applyBorder="1" applyAlignment="1">
      <alignment vertical="center"/>
    </xf>
    <xf numFmtId="166" fontId="8" fillId="0" borderId="2" xfId="0" applyNumberFormat="1" applyFont="1" applyBorder="1" applyAlignment="1">
      <alignment vertical="center"/>
    </xf>
    <xf numFmtId="0" fontId="8" fillId="0" borderId="2" xfId="0" applyFont="1" applyBorder="1" applyAlignment="1">
      <alignment vertical="center"/>
    </xf>
    <xf numFmtId="0" fontId="0" fillId="3" borderId="0" xfId="0" applyFill="1" applyAlignment="1">
      <alignment vertical="center"/>
    </xf>
    <xf numFmtId="43" fontId="0" fillId="3" borderId="0" xfId="0" applyNumberFormat="1" applyFill="1" applyAlignment="1">
      <alignment vertical="center"/>
    </xf>
    <xf numFmtId="168" fontId="0" fillId="0" borderId="0" xfId="0" applyNumberFormat="1" applyAlignment="1">
      <alignment vertical="center"/>
    </xf>
    <xf numFmtId="166" fontId="16" fillId="5" borderId="28" xfId="2" applyNumberFormat="1" applyFont="1" applyFill="1" applyBorder="1" applyAlignment="1">
      <alignment horizontal="center" vertical="center" wrapText="1"/>
    </xf>
    <xf numFmtId="166" fontId="16" fillId="5" borderId="10" xfId="2" applyNumberFormat="1" applyFont="1" applyFill="1" applyBorder="1" applyAlignment="1">
      <alignment horizontal="center" vertical="center" wrapText="1"/>
    </xf>
    <xf numFmtId="166" fontId="17" fillId="5" borderId="27" xfId="2" applyNumberFormat="1" applyFont="1" applyFill="1" applyBorder="1" applyAlignment="1">
      <alignment horizontal="center" vertical="center" wrapText="1"/>
    </xf>
    <xf numFmtId="166" fontId="18" fillId="5" borderId="20" xfId="2" applyNumberFormat="1" applyFont="1" applyFill="1" applyBorder="1" applyAlignment="1">
      <alignment horizontal="center" vertical="center"/>
    </xf>
    <xf numFmtId="166" fontId="18" fillId="5" borderId="19" xfId="2" applyNumberFormat="1" applyFont="1" applyFill="1" applyBorder="1" applyAlignment="1">
      <alignment horizontal="left" vertical="center"/>
    </xf>
    <xf numFmtId="166" fontId="16" fillId="5" borderId="20" xfId="2" applyNumberFormat="1" applyFont="1" applyFill="1" applyBorder="1" applyAlignment="1">
      <alignment horizontal="left" vertical="center"/>
    </xf>
    <xf numFmtId="166" fontId="16" fillId="5" borderId="19" xfId="2" applyNumberFormat="1" applyFont="1" applyFill="1" applyBorder="1" applyAlignment="1">
      <alignment horizontal="left" vertical="center"/>
    </xf>
    <xf numFmtId="0" fontId="15" fillId="4" borderId="4" xfId="0" applyFont="1" applyFill="1" applyBorder="1" applyAlignment="1">
      <alignment horizontal="left" vertical="center"/>
    </xf>
    <xf numFmtId="166" fontId="15" fillId="4" borderId="17" xfId="2" applyNumberFormat="1" applyFont="1" applyFill="1" applyBorder="1" applyAlignment="1">
      <alignment horizontal="left" vertical="center"/>
    </xf>
    <xf numFmtId="166" fontId="15" fillId="4" borderId="0" xfId="2" applyNumberFormat="1" applyFont="1" applyFill="1" applyBorder="1" applyAlignment="1">
      <alignment horizontal="left" vertical="center"/>
    </xf>
    <xf numFmtId="0" fontId="15" fillId="4" borderId="5" xfId="0" applyFont="1" applyFill="1" applyBorder="1" applyAlignment="1">
      <alignment horizontal="left" vertical="center"/>
    </xf>
    <xf numFmtId="0" fontId="15" fillId="4" borderId="15" xfId="0" applyFont="1" applyFill="1" applyBorder="1" applyAlignment="1">
      <alignment horizontal="left" vertical="center"/>
    </xf>
    <xf numFmtId="169" fontId="0" fillId="0" borderId="0" xfId="0" applyNumberFormat="1" applyAlignment="1">
      <alignment vertical="center"/>
    </xf>
    <xf numFmtId="164" fontId="16" fillId="5" borderId="9" xfId="2" applyFont="1" applyFill="1" applyBorder="1" applyAlignment="1">
      <alignment horizontal="center" vertical="center"/>
    </xf>
    <xf numFmtId="164" fontId="16" fillId="5" borderId="26" xfId="2" applyFont="1" applyFill="1" applyBorder="1" applyAlignment="1">
      <alignment horizontal="center" vertical="center"/>
    </xf>
    <xf numFmtId="164" fontId="18" fillId="5" borderId="21" xfId="2" applyFont="1" applyFill="1" applyBorder="1" applyAlignment="1">
      <alignment horizontal="center" vertical="center"/>
    </xf>
    <xf numFmtId="164" fontId="16" fillId="5" borderId="21" xfId="2" applyFont="1" applyFill="1" applyBorder="1" applyAlignment="1">
      <alignment horizontal="center" vertical="center"/>
    </xf>
    <xf numFmtId="164" fontId="16" fillId="5" borderId="7" xfId="2" applyFont="1" applyFill="1" applyBorder="1" applyAlignment="1">
      <alignment horizontal="center" vertical="center"/>
    </xf>
    <xf numFmtId="166" fontId="15" fillId="7" borderId="0" xfId="2" applyNumberFormat="1" applyFont="1" applyFill="1" applyBorder="1" applyAlignment="1">
      <alignment horizontal="left" vertical="center"/>
    </xf>
    <xf numFmtId="0" fontId="5" fillId="0" borderId="0" xfId="0" applyFont="1" applyAlignment="1">
      <alignment vertical="center"/>
    </xf>
    <xf numFmtId="0" fontId="0" fillId="8" borderId="0" xfId="0" applyFill="1" applyAlignment="1">
      <alignment vertical="center"/>
    </xf>
    <xf numFmtId="166" fontId="6" fillId="4" borderId="22" xfId="1" applyNumberFormat="1" applyFont="1" applyFill="1" applyBorder="1" applyAlignment="1">
      <alignment vertical="center"/>
    </xf>
    <xf numFmtId="166" fontId="17" fillId="5" borderId="18" xfId="2" applyNumberFormat="1" applyFont="1" applyFill="1" applyBorder="1" applyAlignment="1">
      <alignment vertical="center"/>
    </xf>
    <xf numFmtId="166" fontId="4" fillId="4" borderId="16" xfId="1" applyNumberFormat="1" applyFont="1" applyFill="1" applyBorder="1" applyAlignment="1">
      <alignment vertical="center"/>
    </xf>
    <xf numFmtId="166" fontId="17" fillId="5" borderId="18" xfId="2" applyNumberFormat="1" applyFont="1" applyFill="1" applyBorder="1" applyAlignment="1">
      <alignment horizontal="left" vertical="center"/>
    </xf>
    <xf numFmtId="166" fontId="13" fillId="0" borderId="0" xfId="0" applyNumberFormat="1" applyFont="1" applyAlignment="1">
      <alignment vertical="center"/>
    </xf>
    <xf numFmtId="166" fontId="6" fillId="6" borderId="23" xfId="0" applyNumberFormat="1" applyFont="1" applyFill="1" applyBorder="1" applyAlignment="1">
      <alignment horizontal="center" vertical="center" wrapText="1"/>
    </xf>
    <xf numFmtId="0" fontId="0" fillId="2" borderId="8" xfId="0" applyFill="1" applyBorder="1" applyAlignment="1">
      <alignment horizontal="left" vertical="center"/>
    </xf>
    <xf numFmtId="166" fontId="6" fillId="2" borderId="0" xfId="1" applyNumberFormat="1" applyFont="1" applyFill="1" applyBorder="1" applyAlignment="1">
      <alignment vertical="center"/>
    </xf>
    <xf numFmtId="166" fontId="6" fillId="2" borderId="19" xfId="1" applyNumberFormat="1" applyFont="1" applyFill="1" applyBorder="1" applyAlignment="1">
      <alignment vertical="center"/>
    </xf>
    <xf numFmtId="0" fontId="0" fillId="2" borderId="30" xfId="0" applyFill="1" applyBorder="1" applyAlignment="1">
      <alignment vertical="center"/>
    </xf>
    <xf numFmtId="0" fontId="2" fillId="6" borderId="31" xfId="0" applyFont="1" applyFill="1" applyBorder="1" applyAlignment="1">
      <alignment horizontal="center" vertical="center" wrapText="1"/>
    </xf>
    <xf numFmtId="166" fontId="7" fillId="6" borderId="29" xfId="2" applyNumberFormat="1" applyFont="1" applyFill="1" applyBorder="1" applyAlignment="1">
      <alignment horizontal="left" vertical="center"/>
    </xf>
    <xf numFmtId="164" fontId="7" fillId="6" borderId="32" xfId="2" applyFont="1" applyFill="1" applyBorder="1" applyAlignment="1">
      <alignment horizontal="center" vertical="center"/>
    </xf>
    <xf numFmtId="0" fontId="0" fillId="0" borderId="2" xfId="0" applyBorder="1" applyAlignment="1">
      <alignment horizontal="left" vertical="center" wrapText="1"/>
    </xf>
    <xf numFmtId="0" fontId="0" fillId="0" borderId="2" xfId="0" quotePrefix="1" applyBorder="1" applyAlignment="1">
      <alignment horizontal="left" vertical="center" wrapText="1"/>
    </xf>
    <xf numFmtId="166" fontId="19" fillId="5" borderId="19" xfId="2" applyNumberFormat="1" applyFont="1" applyFill="1" applyBorder="1" applyAlignment="1">
      <alignment horizontal="left" vertical="center"/>
    </xf>
    <xf numFmtId="0" fontId="0" fillId="0" borderId="4" xfId="0" applyBorder="1"/>
    <xf numFmtId="164" fontId="18" fillId="5" borderId="7" xfId="2" applyFont="1" applyFill="1" applyBorder="1" applyAlignment="1">
      <alignment horizontal="center" vertical="center"/>
    </xf>
  </cellXfs>
  <cellStyles count="5">
    <cellStyle name="Comma" xfId="1" builtinId="3"/>
    <cellStyle name="Comma 2" xfId="2" xr:uid="{00000000-0005-0000-0000-000001000000}"/>
    <cellStyle name="Comma 3" xfId="3" xr:uid="{00000000-0005-0000-0000-000002000000}"/>
    <cellStyle name="Normal" xfId="0" builtinId="0"/>
    <cellStyle name="Normal 2" xfId="4" xr:uid="{00000000-0005-0000-0000-000004000000}"/>
  </cellStyles>
  <dxfs count="0"/>
  <tableStyles count="0" defaultTableStyle="TableStyleMedium2" defaultPivotStyle="PivotStyleLight16"/>
  <colors>
    <mruColors>
      <color rgb="FF009900"/>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117"/>
  <sheetViews>
    <sheetView showGridLines="0" tabSelected="1" topLeftCell="A64" zoomScale="60" zoomScaleNormal="60" workbookViewId="0">
      <selection activeCell="R80" sqref="R80"/>
    </sheetView>
  </sheetViews>
  <sheetFormatPr defaultColWidth="8.85546875" defaultRowHeight="15" x14ac:dyDescent="0.25"/>
  <cols>
    <col min="1" max="1" width="5.28515625" style="1" customWidth="1"/>
    <col min="2" max="2" width="53.28515625" style="1" customWidth="1"/>
    <col min="3" max="5" width="16.7109375" style="1" customWidth="1"/>
    <col min="6" max="10" width="15.7109375" style="1" customWidth="1"/>
    <col min="11" max="11" width="17.7109375" style="1" customWidth="1"/>
    <col min="12" max="13" width="15.7109375" style="1" customWidth="1"/>
    <col min="14" max="14" width="18" style="3" customWidth="1"/>
    <col min="15" max="15" width="54" style="1" customWidth="1"/>
    <col min="17" max="17" width="18.85546875" customWidth="1"/>
    <col min="18" max="18" width="22.5703125" style="1" bestFit="1" customWidth="1"/>
    <col min="19" max="19" width="12.42578125" style="1" bestFit="1" customWidth="1"/>
    <col min="20" max="20" width="15.7109375" style="1" bestFit="1" customWidth="1"/>
    <col min="21" max="21" width="8.85546875" style="1"/>
    <col min="22" max="22" width="24.85546875" style="1" bestFit="1" customWidth="1"/>
    <col min="23" max="24" width="15.85546875" style="1" bestFit="1" customWidth="1"/>
    <col min="25" max="25" width="14.85546875" style="1" bestFit="1" customWidth="1"/>
    <col min="26" max="26" width="17.5703125" style="1" bestFit="1" customWidth="1"/>
    <col min="27" max="27" width="13.85546875" style="1" bestFit="1" customWidth="1"/>
    <col min="28" max="28" width="14.85546875" style="1" bestFit="1" customWidth="1"/>
    <col min="29" max="29" width="17.5703125" style="1" bestFit="1" customWidth="1"/>
    <col min="30" max="30" width="14.85546875" style="1" bestFit="1" customWidth="1"/>
    <col min="31" max="31" width="13.85546875" style="1" bestFit="1" customWidth="1"/>
    <col min="32" max="32" width="14.85546875" style="1" bestFit="1" customWidth="1"/>
    <col min="33" max="33" width="13.85546875" style="1" bestFit="1" customWidth="1"/>
    <col min="34" max="34" width="17.5703125" style="1" bestFit="1" customWidth="1"/>
    <col min="35" max="16384" width="8.85546875" style="1"/>
  </cols>
  <sheetData>
    <row r="1" spans="1:19" s="16" customFormat="1" ht="17.25" customHeight="1" thickTop="1" x14ac:dyDescent="0.25">
      <c r="B1" s="5" t="s">
        <v>162</v>
      </c>
      <c r="C1" s="54"/>
      <c r="D1" s="54"/>
      <c r="E1" s="54"/>
      <c r="F1" s="54"/>
      <c r="G1" s="54"/>
      <c r="H1" s="54"/>
      <c r="I1" s="54"/>
      <c r="J1" s="54"/>
      <c r="K1" s="54"/>
      <c r="L1" s="54"/>
      <c r="M1" s="54"/>
      <c r="N1" s="53"/>
      <c r="O1" s="52"/>
      <c r="P1"/>
      <c r="Q1"/>
    </row>
    <row r="2" spans="1:19" ht="15.75" customHeight="1" x14ac:dyDescent="0.25">
      <c r="B2" s="40" t="s">
        <v>161</v>
      </c>
      <c r="G2" s="2"/>
      <c r="N2" s="83"/>
      <c r="O2" s="39"/>
    </row>
    <row r="3" spans="1:19" ht="32.25" customHeight="1" x14ac:dyDescent="0.25">
      <c r="B3" s="38" t="s">
        <v>176</v>
      </c>
      <c r="C3" s="37" t="s">
        <v>13</v>
      </c>
      <c r="D3" s="35" t="s">
        <v>14</v>
      </c>
      <c r="E3" s="35" t="s">
        <v>15</v>
      </c>
      <c r="F3" s="35" t="s">
        <v>0</v>
      </c>
      <c r="G3" s="35" t="s">
        <v>1</v>
      </c>
      <c r="H3" s="35" t="s">
        <v>2</v>
      </c>
      <c r="I3" s="35" t="s">
        <v>173</v>
      </c>
      <c r="J3" s="35" t="s">
        <v>17</v>
      </c>
      <c r="K3" s="35" t="s">
        <v>18</v>
      </c>
      <c r="L3" s="35" t="s">
        <v>19</v>
      </c>
      <c r="M3" s="35" t="s">
        <v>20</v>
      </c>
      <c r="N3" s="34" t="s">
        <v>21</v>
      </c>
      <c r="O3" s="42" t="s">
        <v>177</v>
      </c>
      <c r="R3" s="57"/>
    </row>
    <row r="4" spans="1:19" ht="15.75" x14ac:dyDescent="0.25">
      <c r="A4" s="51"/>
      <c r="B4" s="32" t="s">
        <v>165</v>
      </c>
      <c r="C4" s="31">
        <f t="shared" ref="C4:N4" si="0">SUM(C5:C18)</f>
        <v>1368.2141149999998</v>
      </c>
      <c r="D4" s="30">
        <f t="shared" si="0"/>
        <v>52.268302299999995</v>
      </c>
      <c r="E4" s="30">
        <f t="shared" si="0"/>
        <v>87.612476999999998</v>
      </c>
      <c r="F4" s="30">
        <f t="shared" si="0"/>
        <v>1818.51187977</v>
      </c>
      <c r="G4" s="30">
        <f t="shared" si="0"/>
        <v>48.823954709999995</v>
      </c>
      <c r="H4" s="30">
        <f t="shared" si="0"/>
        <v>71.185324999999992</v>
      </c>
      <c r="I4" s="30">
        <f t="shared" si="0"/>
        <v>284.20361600000001</v>
      </c>
      <c r="J4" s="30">
        <f t="shared" si="0"/>
        <v>41.221797000000002</v>
      </c>
      <c r="K4" s="30">
        <f t="shared" si="0"/>
        <v>18.372179000000003</v>
      </c>
      <c r="L4" s="30">
        <f t="shared" si="0"/>
        <v>41.519674999999999</v>
      </c>
      <c r="M4" s="30">
        <f t="shared" si="0"/>
        <v>5.5780000000000003E-2</v>
      </c>
      <c r="N4" s="48">
        <f t="shared" si="0"/>
        <v>3831.9891007799993</v>
      </c>
      <c r="O4" s="29" t="s">
        <v>26</v>
      </c>
      <c r="R4" s="70"/>
      <c r="S4" s="2"/>
    </row>
    <row r="5" spans="1:19" x14ac:dyDescent="0.25">
      <c r="B5" s="46" t="s">
        <v>160</v>
      </c>
      <c r="C5" s="50">
        <v>494.97850699999998</v>
      </c>
      <c r="D5" s="49">
        <v>0.95561099999999999</v>
      </c>
      <c r="E5" s="49">
        <v>0</v>
      </c>
      <c r="F5" s="49">
        <v>1403.4706703699999</v>
      </c>
      <c r="G5" s="49">
        <v>17.001764999999999</v>
      </c>
      <c r="H5" s="49">
        <v>0</v>
      </c>
      <c r="I5" s="49">
        <v>21.481406</v>
      </c>
      <c r="J5" s="49">
        <v>0</v>
      </c>
      <c r="K5" s="49">
        <v>0</v>
      </c>
      <c r="L5" s="49">
        <v>0</v>
      </c>
      <c r="M5" s="49">
        <v>0</v>
      </c>
      <c r="N5" s="48">
        <f t="shared" ref="N5:N18" si="1">SUM(C5:M5)</f>
        <v>1937.8879593699999</v>
      </c>
      <c r="O5" s="47" t="s">
        <v>159</v>
      </c>
      <c r="R5" s="2"/>
    </row>
    <row r="6" spans="1:19" x14ac:dyDescent="0.25">
      <c r="B6" s="46" t="s">
        <v>158</v>
      </c>
      <c r="C6" s="45">
        <v>537.63360999999998</v>
      </c>
      <c r="D6" s="44">
        <v>2.0218240000000001</v>
      </c>
      <c r="E6" s="44">
        <v>0</v>
      </c>
      <c r="F6" s="44">
        <v>0.40196399999999999</v>
      </c>
      <c r="G6" s="44">
        <v>0</v>
      </c>
      <c r="H6" s="44">
        <v>2.9232</v>
      </c>
      <c r="I6" s="44">
        <v>7.34</v>
      </c>
      <c r="J6" s="44">
        <v>0.23175499999999999</v>
      </c>
      <c r="K6" s="44">
        <v>4.0175000000000002E-2</v>
      </c>
      <c r="L6" s="44">
        <v>5.5000000000000003E-4</v>
      </c>
      <c r="M6" s="44">
        <v>0</v>
      </c>
      <c r="N6" s="25">
        <f t="shared" si="1"/>
        <v>550.59307799999999</v>
      </c>
      <c r="O6" s="24" t="s">
        <v>157</v>
      </c>
      <c r="R6" s="2"/>
    </row>
    <row r="7" spans="1:19" x14ac:dyDescent="0.25">
      <c r="B7" s="46" t="s">
        <v>156</v>
      </c>
      <c r="C7" s="45">
        <v>55.664664000000002</v>
      </c>
      <c r="D7" s="44">
        <v>1.6008789999999999</v>
      </c>
      <c r="E7" s="44">
        <v>0.11232</v>
      </c>
      <c r="F7" s="44">
        <v>53.062147000000003</v>
      </c>
      <c r="G7" s="44">
        <v>0</v>
      </c>
      <c r="H7" s="44">
        <v>0</v>
      </c>
      <c r="I7" s="44">
        <v>197.243348</v>
      </c>
      <c r="J7" s="44">
        <v>40.97466</v>
      </c>
      <c r="K7" s="44">
        <v>18.332004000000001</v>
      </c>
      <c r="L7" s="44">
        <v>41.518424000000003</v>
      </c>
      <c r="M7" s="44">
        <v>0</v>
      </c>
      <c r="N7" s="25">
        <f t="shared" si="1"/>
        <v>408.50844599999994</v>
      </c>
      <c r="O7" s="24" t="s">
        <v>155</v>
      </c>
    </row>
    <row r="8" spans="1:19" x14ac:dyDescent="0.25">
      <c r="B8" s="46" t="s">
        <v>154</v>
      </c>
      <c r="C8" s="45">
        <v>156.376959</v>
      </c>
      <c r="D8" s="44">
        <v>13.9028513</v>
      </c>
      <c r="E8" s="44">
        <v>13.046219000000001</v>
      </c>
      <c r="F8" s="44">
        <v>3.8984160000000001</v>
      </c>
      <c r="G8" s="44">
        <v>0</v>
      </c>
      <c r="H8" s="44">
        <v>66.795349000000002</v>
      </c>
      <c r="I8" s="44">
        <v>37.586373999999999</v>
      </c>
      <c r="J8" s="44">
        <v>1.5382E-2</v>
      </c>
      <c r="K8" s="44">
        <v>0</v>
      </c>
      <c r="L8" s="44">
        <v>7.0100000000000002E-4</v>
      </c>
      <c r="M8" s="44">
        <v>5.5780000000000003E-2</v>
      </c>
      <c r="N8" s="25">
        <f t="shared" si="1"/>
        <v>291.67803129999999</v>
      </c>
      <c r="O8" s="24" t="s">
        <v>153</v>
      </c>
    </row>
    <row r="9" spans="1:19" x14ac:dyDescent="0.25">
      <c r="B9" s="46" t="s">
        <v>142</v>
      </c>
      <c r="C9" s="45">
        <v>8.5760000000000003E-2</v>
      </c>
      <c r="D9" s="44">
        <v>0.56562500000000004</v>
      </c>
      <c r="E9" s="44">
        <v>0</v>
      </c>
      <c r="F9" s="44">
        <v>233.87453840000001</v>
      </c>
      <c r="G9" s="44">
        <v>0</v>
      </c>
      <c r="H9" s="44">
        <v>0</v>
      </c>
      <c r="I9" s="44">
        <v>0</v>
      </c>
      <c r="J9" s="44">
        <v>0</v>
      </c>
      <c r="K9" s="44">
        <v>0</v>
      </c>
      <c r="L9" s="44">
        <v>0</v>
      </c>
      <c r="M9" s="44">
        <v>0</v>
      </c>
      <c r="N9" s="25">
        <f t="shared" si="1"/>
        <v>234.52592340000001</v>
      </c>
      <c r="O9" s="24" t="s">
        <v>141</v>
      </c>
    </row>
    <row r="10" spans="1:19" x14ac:dyDescent="0.25">
      <c r="B10" s="46" t="s">
        <v>180</v>
      </c>
      <c r="C10" s="45">
        <v>62.535128</v>
      </c>
      <c r="D10" s="44">
        <v>23.211117999999999</v>
      </c>
      <c r="E10" s="44">
        <v>0</v>
      </c>
      <c r="F10" s="44">
        <v>35.231220999999998</v>
      </c>
      <c r="G10" s="44">
        <v>0</v>
      </c>
      <c r="H10" s="44">
        <v>7.5275999999999996E-2</v>
      </c>
      <c r="I10" s="44">
        <v>0</v>
      </c>
      <c r="J10" s="44">
        <v>0</v>
      </c>
      <c r="K10" s="44">
        <v>0</v>
      </c>
      <c r="L10" s="44">
        <v>0</v>
      </c>
      <c r="M10" s="44">
        <v>0</v>
      </c>
      <c r="N10" s="25">
        <f t="shared" si="1"/>
        <v>121.05274299999999</v>
      </c>
      <c r="O10" s="24" t="s">
        <v>181</v>
      </c>
    </row>
    <row r="11" spans="1:19" x14ac:dyDescent="0.25">
      <c r="B11" s="46" t="s">
        <v>152</v>
      </c>
      <c r="C11" s="45">
        <v>0</v>
      </c>
      <c r="D11" s="44">
        <v>0</v>
      </c>
      <c r="E11" s="44">
        <v>74.453937999999994</v>
      </c>
      <c r="F11" s="44">
        <v>0</v>
      </c>
      <c r="G11" s="44">
        <v>0</v>
      </c>
      <c r="H11" s="44">
        <v>1.3915</v>
      </c>
      <c r="I11" s="44">
        <v>0.34022999999999998</v>
      </c>
      <c r="J11" s="44">
        <v>0</v>
      </c>
      <c r="K11" s="44">
        <v>0</v>
      </c>
      <c r="L11" s="44">
        <v>0</v>
      </c>
      <c r="M11" s="44">
        <v>0</v>
      </c>
      <c r="N11" s="25">
        <f t="shared" si="1"/>
        <v>76.185667999999993</v>
      </c>
      <c r="O11" s="24" t="s">
        <v>151</v>
      </c>
    </row>
    <row r="12" spans="1:19" x14ac:dyDescent="0.25">
      <c r="B12" s="46" t="s">
        <v>168</v>
      </c>
      <c r="C12" s="45">
        <v>0</v>
      </c>
      <c r="D12" s="44">
        <v>0.23750299999999999</v>
      </c>
      <c r="E12" s="44">
        <v>0</v>
      </c>
      <c r="F12" s="44">
        <v>13.757809</v>
      </c>
      <c r="G12" s="44">
        <v>31.82218971</v>
      </c>
      <c r="H12" s="44">
        <v>0</v>
      </c>
      <c r="I12" s="44">
        <v>19.151401</v>
      </c>
      <c r="J12" s="44">
        <v>0</v>
      </c>
      <c r="K12" s="44">
        <v>0</v>
      </c>
      <c r="L12" s="44">
        <v>0</v>
      </c>
      <c r="M12" s="44">
        <v>0</v>
      </c>
      <c r="N12" s="25">
        <f t="shared" si="1"/>
        <v>64.968902710000009</v>
      </c>
      <c r="O12" s="24" t="s">
        <v>170</v>
      </c>
    </row>
    <row r="13" spans="1:19" x14ac:dyDescent="0.25">
      <c r="B13" s="46" t="s">
        <v>167</v>
      </c>
      <c r="C13" s="45">
        <v>60.939487</v>
      </c>
      <c r="D13" s="44">
        <v>0</v>
      </c>
      <c r="E13" s="44">
        <v>0</v>
      </c>
      <c r="F13" s="44">
        <v>2.9059729999999999</v>
      </c>
      <c r="G13" s="44">
        <v>0</v>
      </c>
      <c r="H13" s="44">
        <v>0</v>
      </c>
      <c r="I13" s="44">
        <v>0</v>
      </c>
      <c r="J13" s="44">
        <v>0</v>
      </c>
      <c r="K13" s="44">
        <v>0</v>
      </c>
      <c r="L13" s="44">
        <v>0</v>
      </c>
      <c r="M13" s="44">
        <v>0</v>
      </c>
      <c r="N13" s="25">
        <f t="shared" si="1"/>
        <v>63.845460000000003</v>
      </c>
      <c r="O13" s="24" t="s">
        <v>169</v>
      </c>
    </row>
    <row r="14" spans="1:19" x14ac:dyDescent="0.25">
      <c r="B14" s="46" t="s">
        <v>146</v>
      </c>
      <c r="C14" s="45">
        <v>0</v>
      </c>
      <c r="D14" s="44">
        <v>0</v>
      </c>
      <c r="E14" s="44">
        <v>0</v>
      </c>
      <c r="F14" s="44">
        <v>36.236536000000001</v>
      </c>
      <c r="G14" s="44">
        <v>0</v>
      </c>
      <c r="H14" s="44">
        <v>0</v>
      </c>
      <c r="I14" s="44">
        <v>0</v>
      </c>
      <c r="J14" s="44">
        <v>0</v>
      </c>
      <c r="K14" s="44">
        <v>0</v>
      </c>
      <c r="L14" s="44">
        <v>0</v>
      </c>
      <c r="M14" s="44">
        <v>0</v>
      </c>
      <c r="N14" s="25">
        <f t="shared" si="1"/>
        <v>36.236536000000001</v>
      </c>
      <c r="O14" s="24" t="s">
        <v>145</v>
      </c>
    </row>
    <row r="15" spans="1:19" x14ac:dyDescent="0.25">
      <c r="B15" s="46" t="s">
        <v>148</v>
      </c>
      <c r="C15" s="45">
        <v>0</v>
      </c>
      <c r="D15" s="44">
        <v>0</v>
      </c>
      <c r="E15" s="44">
        <v>0</v>
      </c>
      <c r="F15" s="44">
        <v>31.484185</v>
      </c>
      <c r="G15" s="44">
        <v>0</v>
      </c>
      <c r="H15" s="44">
        <v>0</v>
      </c>
      <c r="I15" s="44">
        <v>0</v>
      </c>
      <c r="J15" s="44">
        <v>0</v>
      </c>
      <c r="K15" s="44">
        <v>0</v>
      </c>
      <c r="L15" s="44">
        <v>0</v>
      </c>
      <c r="M15" s="44">
        <v>0</v>
      </c>
      <c r="N15" s="25">
        <f t="shared" si="1"/>
        <v>31.484185</v>
      </c>
      <c r="O15" s="24" t="s">
        <v>147</v>
      </c>
    </row>
    <row r="16" spans="1:19" x14ac:dyDescent="0.25">
      <c r="B16" s="46" t="s">
        <v>150</v>
      </c>
      <c r="C16" s="45">
        <v>0</v>
      </c>
      <c r="D16" s="44">
        <v>9.6410090000000004</v>
      </c>
      <c r="E16" s="44">
        <v>0</v>
      </c>
      <c r="F16" s="44">
        <v>4.186553</v>
      </c>
      <c r="G16" s="44">
        <v>0</v>
      </c>
      <c r="H16" s="44">
        <v>0</v>
      </c>
      <c r="I16" s="44">
        <v>0.46743600000000002</v>
      </c>
      <c r="J16" s="44">
        <v>0</v>
      </c>
      <c r="K16" s="44">
        <v>0</v>
      </c>
      <c r="L16" s="44">
        <v>0</v>
      </c>
      <c r="M16" s="44">
        <v>0</v>
      </c>
      <c r="N16" s="25">
        <f t="shared" si="1"/>
        <v>14.294998</v>
      </c>
      <c r="O16" s="24" t="s">
        <v>149</v>
      </c>
    </row>
    <row r="17" spans="2:19" x14ac:dyDescent="0.25">
      <c r="B17" s="46" t="s">
        <v>140</v>
      </c>
      <c r="C17" s="45">
        <v>0</v>
      </c>
      <c r="D17" s="44">
        <v>0</v>
      </c>
      <c r="E17" s="44">
        <v>0</v>
      </c>
      <c r="F17" s="44">
        <v>0</v>
      </c>
      <c r="G17" s="44">
        <v>0</v>
      </c>
      <c r="H17" s="44">
        <v>0</v>
      </c>
      <c r="I17" s="44">
        <v>0.59342099999999998</v>
      </c>
      <c r="J17" s="44">
        <v>0</v>
      </c>
      <c r="K17" s="44">
        <v>0</v>
      </c>
      <c r="L17" s="44">
        <v>0</v>
      </c>
      <c r="M17" s="44">
        <v>0</v>
      </c>
      <c r="N17" s="25">
        <f t="shared" si="1"/>
        <v>0.59342099999999998</v>
      </c>
      <c r="O17" s="24" t="s">
        <v>139</v>
      </c>
    </row>
    <row r="18" spans="2:19" x14ac:dyDescent="0.25">
      <c r="B18" s="46" t="s">
        <v>144</v>
      </c>
      <c r="C18" s="45">
        <v>0</v>
      </c>
      <c r="D18" s="44">
        <v>0.131882</v>
      </c>
      <c r="E18" s="44">
        <v>0</v>
      </c>
      <c r="F18" s="44">
        <v>1.867E-3</v>
      </c>
      <c r="G18" s="44">
        <v>0</v>
      </c>
      <c r="H18" s="44">
        <v>0</v>
      </c>
      <c r="I18" s="44">
        <v>0</v>
      </c>
      <c r="J18" s="44">
        <v>0</v>
      </c>
      <c r="K18" s="44">
        <v>0</v>
      </c>
      <c r="L18" s="44">
        <v>0</v>
      </c>
      <c r="M18" s="44">
        <v>0</v>
      </c>
      <c r="N18" s="25">
        <f t="shared" si="1"/>
        <v>0.13374900000000001</v>
      </c>
      <c r="O18" s="24" t="s">
        <v>143</v>
      </c>
      <c r="R18" s="1" t="s">
        <v>138</v>
      </c>
    </row>
    <row r="19" spans="2:19" ht="32.25" customHeight="1" x14ac:dyDescent="0.25">
      <c r="B19" s="38"/>
      <c r="C19" s="43" t="s">
        <v>10</v>
      </c>
      <c r="D19" s="36" t="s">
        <v>9</v>
      </c>
      <c r="E19" s="36" t="s">
        <v>12</v>
      </c>
      <c r="F19" s="36" t="s">
        <v>11</v>
      </c>
      <c r="G19" s="36" t="s">
        <v>8</v>
      </c>
      <c r="H19" s="36" t="s">
        <v>7</v>
      </c>
      <c r="I19" s="36" t="s">
        <v>16</v>
      </c>
      <c r="J19" s="36" t="s">
        <v>3</v>
      </c>
      <c r="K19" s="36" t="s">
        <v>4</v>
      </c>
      <c r="L19" s="36" t="s">
        <v>5</v>
      </c>
      <c r="M19" s="36" t="s">
        <v>6</v>
      </c>
      <c r="N19" s="34" t="s">
        <v>21</v>
      </c>
      <c r="O19" s="42"/>
    </row>
    <row r="20" spans="2:19" ht="9.75" customHeight="1" x14ac:dyDescent="0.25">
      <c r="B20" s="41"/>
      <c r="N20" s="3" t="s">
        <v>138</v>
      </c>
      <c r="O20" s="39"/>
    </row>
    <row r="21" spans="2:19" ht="18.75" x14ac:dyDescent="0.25">
      <c r="B21" s="40" t="s">
        <v>137</v>
      </c>
      <c r="O21" s="39"/>
    </row>
    <row r="22" spans="2:19" ht="32.25" customHeight="1" x14ac:dyDescent="0.25">
      <c r="B22" s="89" t="s">
        <v>176</v>
      </c>
      <c r="C22" s="43" t="s">
        <v>13</v>
      </c>
      <c r="D22" s="35" t="s">
        <v>14</v>
      </c>
      <c r="E22" s="35" t="s">
        <v>15</v>
      </c>
      <c r="F22" s="35" t="s">
        <v>0</v>
      </c>
      <c r="G22" s="35" t="s">
        <v>1</v>
      </c>
      <c r="H22" s="35" t="s">
        <v>2</v>
      </c>
      <c r="I22" s="35" t="s">
        <v>173</v>
      </c>
      <c r="J22" s="35" t="s">
        <v>17</v>
      </c>
      <c r="K22" s="35" t="s">
        <v>18</v>
      </c>
      <c r="L22" s="35" t="s">
        <v>19</v>
      </c>
      <c r="M22" s="35" t="s">
        <v>20</v>
      </c>
      <c r="N22" s="84" t="s">
        <v>21</v>
      </c>
      <c r="O22" s="33" t="s">
        <v>177</v>
      </c>
    </row>
    <row r="23" spans="2:19" ht="15.75" x14ac:dyDescent="0.25">
      <c r="B23" s="91" t="s">
        <v>165</v>
      </c>
      <c r="C23" s="90">
        <f t="shared" ref="C23:N23" si="2">SUM(C24:C83)</f>
        <v>995.34487330000002</v>
      </c>
      <c r="D23" s="30">
        <f t="shared" si="2"/>
        <v>595.76014321999992</v>
      </c>
      <c r="E23" s="30">
        <f t="shared" si="2"/>
        <v>104.45359601</v>
      </c>
      <c r="F23" s="30">
        <f t="shared" si="2"/>
        <v>1099.3702160800001</v>
      </c>
      <c r="G23" s="30">
        <f t="shared" si="2"/>
        <v>0</v>
      </c>
      <c r="H23" s="30">
        <f t="shared" si="2"/>
        <v>260.46355424999996</v>
      </c>
      <c r="I23" s="30">
        <f t="shared" si="2"/>
        <v>1052.6841347600002</v>
      </c>
      <c r="J23" s="30">
        <f t="shared" si="2"/>
        <v>38.38899</v>
      </c>
      <c r="K23" s="30">
        <f t="shared" si="2"/>
        <v>2.8118989999999999</v>
      </c>
      <c r="L23" s="30">
        <f t="shared" si="2"/>
        <v>9.6171230000000012</v>
      </c>
      <c r="M23" s="30">
        <f t="shared" si="2"/>
        <v>1.3583000000000001</v>
      </c>
      <c r="N23" s="87">
        <f t="shared" si="2"/>
        <v>4160.2528296200007</v>
      </c>
      <c r="O23" s="29" t="s">
        <v>26</v>
      </c>
      <c r="R23" s="28"/>
    </row>
    <row r="24" spans="2:19" x14ac:dyDescent="0.25">
      <c r="B24" s="4" t="s">
        <v>136</v>
      </c>
      <c r="C24" s="27">
        <v>685.90224999999998</v>
      </c>
      <c r="D24" s="26">
        <v>16.623056999999999</v>
      </c>
      <c r="E24" s="26">
        <v>0.33152701000000001</v>
      </c>
      <c r="F24" s="26">
        <v>121.490005</v>
      </c>
      <c r="G24" s="26">
        <v>0</v>
      </c>
      <c r="H24" s="26">
        <v>0</v>
      </c>
      <c r="I24" s="26">
        <v>438.63919399999997</v>
      </c>
      <c r="J24" s="26">
        <v>0</v>
      </c>
      <c r="K24" s="26">
        <v>0</v>
      </c>
      <c r="L24" s="26">
        <v>0</v>
      </c>
      <c r="M24" s="26">
        <v>0.153</v>
      </c>
      <c r="N24" s="25">
        <f t="shared" ref="N24:N55" si="3">SUM(C24:M24)</f>
        <v>1263.13903301</v>
      </c>
      <c r="O24" s="24" t="s">
        <v>135</v>
      </c>
    </row>
    <row r="25" spans="2:19" x14ac:dyDescent="0.25">
      <c r="B25" s="4" t="s">
        <v>134</v>
      </c>
      <c r="C25" s="27">
        <v>42.280408999999999</v>
      </c>
      <c r="D25" s="26">
        <v>195.646142</v>
      </c>
      <c r="E25" s="26">
        <v>0</v>
      </c>
      <c r="F25" s="26">
        <v>13.309766</v>
      </c>
      <c r="G25" s="26">
        <v>0</v>
      </c>
      <c r="H25" s="26">
        <v>8.6280920000000005</v>
      </c>
      <c r="I25" s="26">
        <v>492.68679600000002</v>
      </c>
      <c r="J25" s="26">
        <v>0</v>
      </c>
      <c r="K25" s="26">
        <v>0</v>
      </c>
      <c r="L25" s="26">
        <v>0</v>
      </c>
      <c r="M25" s="26">
        <v>0</v>
      </c>
      <c r="N25" s="25">
        <f t="shared" si="3"/>
        <v>752.55120499999998</v>
      </c>
      <c r="O25" s="24" t="s">
        <v>133</v>
      </c>
    </row>
    <row r="26" spans="2:19" x14ac:dyDescent="0.25">
      <c r="B26" s="4" t="s">
        <v>128</v>
      </c>
      <c r="C26" s="27">
        <v>66.272247300000004</v>
      </c>
      <c r="D26" s="26">
        <v>70.596824589999997</v>
      </c>
      <c r="E26" s="26">
        <v>1.4371640000000001</v>
      </c>
      <c r="F26" s="26">
        <v>54.680994159999997</v>
      </c>
      <c r="G26" s="26">
        <v>0</v>
      </c>
      <c r="H26" s="26">
        <v>19.722684999999998</v>
      </c>
      <c r="I26" s="26">
        <v>18.923027000000001</v>
      </c>
      <c r="J26" s="26">
        <v>18.448308000000001</v>
      </c>
      <c r="K26" s="26">
        <v>2.5592549999999998</v>
      </c>
      <c r="L26" s="26">
        <v>0.62589799999999995</v>
      </c>
      <c r="M26" s="26">
        <v>0.71919</v>
      </c>
      <c r="N26" s="25">
        <f t="shared" si="3"/>
        <v>253.98559305000001</v>
      </c>
      <c r="O26" s="24" t="s">
        <v>175</v>
      </c>
      <c r="S26" s="2"/>
    </row>
    <row r="27" spans="2:19" x14ac:dyDescent="0.25">
      <c r="B27" s="4" t="s">
        <v>122</v>
      </c>
      <c r="C27" s="27">
        <v>9.1400210000000008</v>
      </c>
      <c r="D27" s="26">
        <v>16.919951000000001</v>
      </c>
      <c r="E27" s="26">
        <v>4.8496290000000002</v>
      </c>
      <c r="F27" s="26">
        <v>98.633143000000004</v>
      </c>
      <c r="G27" s="26">
        <v>0</v>
      </c>
      <c r="H27" s="26">
        <v>37.811596999999999</v>
      </c>
      <c r="I27" s="26">
        <v>1.750494</v>
      </c>
      <c r="J27" s="26">
        <v>0</v>
      </c>
      <c r="K27" s="26">
        <v>0</v>
      </c>
      <c r="L27" s="26">
        <v>0</v>
      </c>
      <c r="M27" s="26">
        <v>0</v>
      </c>
      <c r="N27" s="25">
        <f t="shared" si="3"/>
        <v>169.10483500000001</v>
      </c>
      <c r="O27" s="24" t="s">
        <v>121</v>
      </c>
      <c r="S27" s="2"/>
    </row>
    <row r="28" spans="2:19" x14ac:dyDescent="0.25">
      <c r="B28" s="4" t="s">
        <v>105</v>
      </c>
      <c r="C28" s="27">
        <v>1.7677419999999999</v>
      </c>
      <c r="D28" s="26">
        <v>35.266454000000003</v>
      </c>
      <c r="E28" s="26">
        <v>0</v>
      </c>
      <c r="F28" s="26">
        <v>42.718074999999999</v>
      </c>
      <c r="G28" s="26">
        <v>0</v>
      </c>
      <c r="H28" s="26">
        <v>29.129781999999999</v>
      </c>
      <c r="I28" s="26">
        <v>52.125213000000002</v>
      </c>
      <c r="J28" s="26">
        <v>0</v>
      </c>
      <c r="K28" s="26">
        <v>0</v>
      </c>
      <c r="L28" s="26">
        <v>0</v>
      </c>
      <c r="M28" s="26">
        <v>0</v>
      </c>
      <c r="N28" s="25">
        <f t="shared" si="3"/>
        <v>161.00726600000002</v>
      </c>
      <c r="O28" s="24" t="s">
        <v>104</v>
      </c>
      <c r="S28" s="2"/>
    </row>
    <row r="29" spans="2:19" x14ac:dyDescent="0.25">
      <c r="B29" s="4" t="s">
        <v>132</v>
      </c>
      <c r="C29" s="27">
        <v>1.888401</v>
      </c>
      <c r="D29" s="26">
        <v>0</v>
      </c>
      <c r="E29" s="26">
        <v>72.205200000000005</v>
      </c>
      <c r="F29" s="26">
        <v>79.664242999999999</v>
      </c>
      <c r="G29" s="26">
        <v>0</v>
      </c>
      <c r="H29" s="26">
        <v>0</v>
      </c>
      <c r="I29" s="26">
        <v>0</v>
      </c>
      <c r="J29" s="26">
        <v>0</v>
      </c>
      <c r="K29" s="26">
        <v>0</v>
      </c>
      <c r="L29" s="26">
        <v>0</v>
      </c>
      <c r="M29" s="26">
        <v>0</v>
      </c>
      <c r="N29" s="25">
        <f t="shared" si="3"/>
        <v>153.75784400000001</v>
      </c>
      <c r="O29" s="24" t="s">
        <v>131</v>
      </c>
      <c r="S29" s="2"/>
    </row>
    <row r="30" spans="2:19" x14ac:dyDescent="0.25">
      <c r="B30" s="4" t="s">
        <v>130</v>
      </c>
      <c r="C30" s="27">
        <v>9.3617740000000005</v>
      </c>
      <c r="D30" s="26">
        <v>7.5814680000000001</v>
      </c>
      <c r="E30" s="26">
        <v>0.13320000000000001</v>
      </c>
      <c r="F30" s="26">
        <v>80.666444999999996</v>
      </c>
      <c r="G30" s="26">
        <v>0</v>
      </c>
      <c r="H30" s="26">
        <v>19.388549999999999</v>
      </c>
      <c r="I30" s="26">
        <v>0.58469700000000002</v>
      </c>
      <c r="J30" s="26">
        <v>1.777369</v>
      </c>
      <c r="K30" s="26">
        <v>0.25264399999999998</v>
      </c>
      <c r="L30" s="26">
        <v>6.7057010000000004</v>
      </c>
      <c r="M30" s="26">
        <v>9.8809999999999992E-3</v>
      </c>
      <c r="N30" s="25">
        <f t="shared" si="3"/>
        <v>126.46172899999999</v>
      </c>
      <c r="O30" s="24" t="s">
        <v>129</v>
      </c>
      <c r="S30" s="2"/>
    </row>
    <row r="31" spans="2:19" x14ac:dyDescent="0.25">
      <c r="B31" s="4" t="s">
        <v>124</v>
      </c>
      <c r="C31" s="27">
        <v>0</v>
      </c>
      <c r="D31" s="26">
        <v>3.4663300000000001</v>
      </c>
      <c r="E31" s="26">
        <v>2.5857800000000002</v>
      </c>
      <c r="F31" s="26">
        <v>114.71263999999999</v>
      </c>
      <c r="G31" s="26">
        <v>0</v>
      </c>
      <c r="H31" s="26">
        <v>2.9135529999999998</v>
      </c>
      <c r="I31" s="26">
        <v>0</v>
      </c>
      <c r="J31" s="26">
        <v>0</v>
      </c>
      <c r="K31" s="26">
        <v>0</v>
      </c>
      <c r="L31" s="26">
        <v>0</v>
      </c>
      <c r="M31" s="26">
        <v>0</v>
      </c>
      <c r="N31" s="25">
        <f t="shared" si="3"/>
        <v>123.67830299999999</v>
      </c>
      <c r="O31" s="24" t="s">
        <v>123</v>
      </c>
      <c r="S31" s="2"/>
    </row>
    <row r="32" spans="2:19" x14ac:dyDescent="0.25">
      <c r="B32" s="4" t="s">
        <v>109</v>
      </c>
      <c r="C32" s="27">
        <v>0</v>
      </c>
      <c r="D32" s="26">
        <v>57.151468999999999</v>
      </c>
      <c r="E32" s="26">
        <v>2.4500000000000001E-2</v>
      </c>
      <c r="F32" s="26">
        <v>17.495806999999999</v>
      </c>
      <c r="G32" s="26">
        <v>0</v>
      </c>
      <c r="H32" s="26">
        <v>19.221411</v>
      </c>
      <c r="I32" s="26">
        <v>0</v>
      </c>
      <c r="J32" s="26">
        <v>0</v>
      </c>
      <c r="K32" s="26">
        <v>0</v>
      </c>
      <c r="L32" s="26">
        <v>0</v>
      </c>
      <c r="M32" s="26">
        <v>0</v>
      </c>
      <c r="N32" s="25">
        <f t="shared" si="3"/>
        <v>93.893186999999998</v>
      </c>
      <c r="O32" s="24" t="s">
        <v>108</v>
      </c>
      <c r="S32" s="2"/>
    </row>
    <row r="33" spans="2:19" x14ac:dyDescent="0.25">
      <c r="B33" s="4" t="s">
        <v>111</v>
      </c>
      <c r="C33" s="27">
        <v>18.26943</v>
      </c>
      <c r="D33" s="26">
        <v>38.267549000000002</v>
      </c>
      <c r="E33" s="26">
        <v>9.3600000000000003E-2</v>
      </c>
      <c r="F33" s="26">
        <v>18.013459000000001</v>
      </c>
      <c r="G33" s="26">
        <v>0</v>
      </c>
      <c r="H33" s="26">
        <v>2.617505</v>
      </c>
      <c r="I33" s="26">
        <v>0</v>
      </c>
      <c r="J33" s="26">
        <v>0</v>
      </c>
      <c r="K33" s="26">
        <v>0</v>
      </c>
      <c r="L33" s="26">
        <v>0</v>
      </c>
      <c r="M33" s="26">
        <v>0</v>
      </c>
      <c r="N33" s="25">
        <f t="shared" si="3"/>
        <v>77.261543000000003</v>
      </c>
      <c r="O33" s="24" t="s">
        <v>110</v>
      </c>
      <c r="S33" s="2"/>
    </row>
    <row r="34" spans="2:19" x14ac:dyDescent="0.25">
      <c r="B34" s="4" t="s">
        <v>127</v>
      </c>
      <c r="C34" s="27">
        <v>0</v>
      </c>
      <c r="D34" s="26">
        <v>37.825747999999997</v>
      </c>
      <c r="E34" s="26">
        <v>0</v>
      </c>
      <c r="F34" s="26">
        <v>34</v>
      </c>
      <c r="G34" s="26">
        <v>0</v>
      </c>
      <c r="H34" s="26">
        <v>0</v>
      </c>
      <c r="I34" s="26">
        <v>0</v>
      </c>
      <c r="J34" s="26">
        <v>0</v>
      </c>
      <c r="K34" s="26">
        <v>0</v>
      </c>
      <c r="L34" s="26">
        <v>0</v>
      </c>
      <c r="M34" s="26">
        <v>0</v>
      </c>
      <c r="N34" s="25">
        <f t="shared" si="3"/>
        <v>71.825748000000004</v>
      </c>
      <c r="O34" s="24" t="s">
        <v>126</v>
      </c>
      <c r="S34" s="2"/>
    </row>
    <row r="35" spans="2:19" x14ac:dyDescent="0.25">
      <c r="B35" s="4" t="s">
        <v>113</v>
      </c>
      <c r="C35" s="27">
        <v>3.105855</v>
      </c>
      <c r="D35" s="26">
        <v>1.1893659999999999</v>
      </c>
      <c r="E35" s="26">
        <v>0</v>
      </c>
      <c r="F35" s="26">
        <v>65.554990000000004</v>
      </c>
      <c r="G35" s="26">
        <v>0</v>
      </c>
      <c r="H35" s="26">
        <v>0</v>
      </c>
      <c r="I35" s="26">
        <v>0</v>
      </c>
      <c r="J35" s="26">
        <v>0</v>
      </c>
      <c r="K35" s="26">
        <v>0</v>
      </c>
      <c r="L35" s="26">
        <v>0</v>
      </c>
      <c r="M35" s="26">
        <v>0</v>
      </c>
      <c r="N35" s="25">
        <f t="shared" si="3"/>
        <v>69.850211000000002</v>
      </c>
      <c r="O35" s="24" t="s">
        <v>112</v>
      </c>
      <c r="S35" s="2"/>
    </row>
    <row r="36" spans="2:19" x14ac:dyDescent="0.25">
      <c r="B36" s="4" t="s">
        <v>77</v>
      </c>
      <c r="C36" s="27">
        <v>48.547846</v>
      </c>
      <c r="D36" s="26">
        <v>0.1545</v>
      </c>
      <c r="E36" s="26">
        <v>0</v>
      </c>
      <c r="F36" s="26">
        <v>15.742863</v>
      </c>
      <c r="G36" s="26">
        <v>0</v>
      </c>
      <c r="H36" s="26">
        <v>1.00535</v>
      </c>
      <c r="I36" s="26">
        <v>0</v>
      </c>
      <c r="J36" s="26">
        <v>0</v>
      </c>
      <c r="K36" s="26">
        <v>0</v>
      </c>
      <c r="L36" s="26">
        <v>0</v>
      </c>
      <c r="M36" s="26">
        <v>0</v>
      </c>
      <c r="N36" s="25">
        <f t="shared" si="3"/>
        <v>65.450558999999998</v>
      </c>
      <c r="O36" s="24" t="s">
        <v>76</v>
      </c>
      <c r="S36" s="2"/>
    </row>
    <row r="37" spans="2:19" x14ac:dyDescent="0.25">
      <c r="B37" s="4" t="s">
        <v>96</v>
      </c>
      <c r="C37" s="27">
        <v>6.0145840000000002</v>
      </c>
      <c r="D37" s="26">
        <v>7.5971780000000004</v>
      </c>
      <c r="E37" s="26">
        <v>0</v>
      </c>
      <c r="F37" s="26">
        <v>38.411366999999998</v>
      </c>
      <c r="G37" s="26">
        <v>0</v>
      </c>
      <c r="H37" s="26">
        <v>3.8167439999999999</v>
      </c>
      <c r="I37" s="26">
        <v>0.17157900000000001</v>
      </c>
      <c r="J37" s="26">
        <v>0.29926199999999997</v>
      </c>
      <c r="K37" s="26">
        <v>0</v>
      </c>
      <c r="L37" s="26">
        <v>0</v>
      </c>
      <c r="M37" s="26">
        <v>5.1039000000000001E-2</v>
      </c>
      <c r="N37" s="25">
        <f t="shared" si="3"/>
        <v>56.361753</v>
      </c>
      <c r="O37" s="24" t="s">
        <v>95</v>
      </c>
      <c r="S37" s="2"/>
    </row>
    <row r="38" spans="2:19" x14ac:dyDescent="0.25">
      <c r="B38" s="4" t="s">
        <v>60</v>
      </c>
      <c r="C38" s="27">
        <v>2.7903060000000002</v>
      </c>
      <c r="D38" s="26">
        <v>0.26775700000000002</v>
      </c>
      <c r="E38" s="26">
        <v>0</v>
      </c>
      <c r="F38" s="26">
        <v>48.659427000000001</v>
      </c>
      <c r="G38" s="26">
        <v>0</v>
      </c>
      <c r="H38" s="26">
        <v>2.4369960000000002</v>
      </c>
      <c r="I38" s="26">
        <v>0</v>
      </c>
      <c r="J38" s="26">
        <v>0</v>
      </c>
      <c r="K38" s="26">
        <v>0</v>
      </c>
      <c r="L38" s="26">
        <v>0</v>
      </c>
      <c r="M38" s="26">
        <v>0</v>
      </c>
      <c r="N38" s="25">
        <f t="shared" si="3"/>
        <v>54.154485999999999</v>
      </c>
      <c r="O38" s="24" t="s">
        <v>59</v>
      </c>
      <c r="S38" s="2"/>
    </row>
    <row r="39" spans="2:19" x14ac:dyDescent="0.25">
      <c r="B39" s="4" t="s">
        <v>82</v>
      </c>
      <c r="C39" s="27">
        <v>45.607875999999997</v>
      </c>
      <c r="D39" s="26">
        <v>5.0169999999999998E-3</v>
      </c>
      <c r="E39" s="26">
        <v>0</v>
      </c>
      <c r="F39" s="26">
        <v>0.57621999999999995</v>
      </c>
      <c r="G39" s="26">
        <v>0</v>
      </c>
      <c r="H39" s="26">
        <v>0</v>
      </c>
      <c r="I39" s="26">
        <v>0</v>
      </c>
      <c r="J39" s="26">
        <v>0</v>
      </c>
      <c r="K39" s="26">
        <v>0</v>
      </c>
      <c r="L39" s="26">
        <v>0</v>
      </c>
      <c r="M39" s="26">
        <v>0</v>
      </c>
      <c r="N39" s="25">
        <f t="shared" si="3"/>
        <v>46.189112999999999</v>
      </c>
      <c r="O39" s="24" t="s">
        <v>81</v>
      </c>
      <c r="S39" s="2"/>
    </row>
    <row r="40" spans="2:19" x14ac:dyDescent="0.25">
      <c r="B40" s="4" t="s">
        <v>119</v>
      </c>
      <c r="C40" s="27">
        <v>0</v>
      </c>
      <c r="D40" s="26">
        <v>15.563105999999999</v>
      </c>
      <c r="E40" s="26">
        <v>0</v>
      </c>
      <c r="F40" s="26">
        <v>10.129059</v>
      </c>
      <c r="G40" s="26">
        <v>0</v>
      </c>
      <c r="H40" s="26">
        <v>17.171060000000001</v>
      </c>
      <c r="I40" s="26">
        <v>0.421958</v>
      </c>
      <c r="J40" s="26">
        <v>0</v>
      </c>
      <c r="K40" s="26">
        <v>0</v>
      </c>
      <c r="L40" s="26">
        <v>0</v>
      </c>
      <c r="M40" s="26">
        <v>0</v>
      </c>
      <c r="N40" s="25">
        <f t="shared" si="3"/>
        <v>43.285182999999996</v>
      </c>
      <c r="O40" s="24" t="s">
        <v>118</v>
      </c>
      <c r="S40" s="2"/>
    </row>
    <row r="41" spans="2:19" x14ac:dyDescent="0.25">
      <c r="B41" s="4" t="s">
        <v>103</v>
      </c>
      <c r="C41" s="27">
        <v>6.8468689999999999</v>
      </c>
      <c r="D41" s="26">
        <v>5.7754950000000003</v>
      </c>
      <c r="E41" s="26">
        <v>0</v>
      </c>
      <c r="F41" s="26">
        <v>28.419657999999998</v>
      </c>
      <c r="G41" s="26">
        <v>0</v>
      </c>
      <c r="H41" s="26">
        <v>0</v>
      </c>
      <c r="I41" s="26">
        <v>0</v>
      </c>
      <c r="J41" s="26">
        <v>0</v>
      </c>
      <c r="K41" s="26">
        <v>0</v>
      </c>
      <c r="L41" s="26">
        <v>0</v>
      </c>
      <c r="M41" s="26">
        <v>0</v>
      </c>
      <c r="N41" s="25">
        <f t="shared" si="3"/>
        <v>41.042022000000003</v>
      </c>
      <c r="O41" s="24" t="s">
        <v>102</v>
      </c>
      <c r="S41" s="2"/>
    </row>
    <row r="42" spans="2:19" x14ac:dyDescent="0.25">
      <c r="B42" s="4" t="s">
        <v>98</v>
      </c>
      <c r="C42" s="27">
        <v>0</v>
      </c>
      <c r="D42" s="26">
        <v>3.6524540000000001</v>
      </c>
      <c r="E42" s="26">
        <v>5.3020800000000001</v>
      </c>
      <c r="F42" s="26">
        <v>15.979671</v>
      </c>
      <c r="G42" s="26">
        <v>0</v>
      </c>
      <c r="H42" s="26">
        <v>11.709073999999999</v>
      </c>
      <c r="I42" s="26">
        <v>0</v>
      </c>
      <c r="J42" s="26">
        <v>0</v>
      </c>
      <c r="K42" s="26">
        <v>0</v>
      </c>
      <c r="L42" s="26">
        <v>0</v>
      </c>
      <c r="M42" s="26">
        <v>0</v>
      </c>
      <c r="N42" s="25">
        <f t="shared" si="3"/>
        <v>36.643279</v>
      </c>
      <c r="O42" s="24" t="s">
        <v>97</v>
      </c>
      <c r="S42" s="2"/>
    </row>
    <row r="43" spans="2:19" x14ac:dyDescent="0.25">
      <c r="B43" s="4" t="s">
        <v>100</v>
      </c>
      <c r="C43" s="27">
        <v>1.8609579999999999</v>
      </c>
      <c r="D43" s="26">
        <v>3.2640652000000001</v>
      </c>
      <c r="E43" s="26">
        <v>0</v>
      </c>
      <c r="F43" s="26">
        <v>29.938413000000001</v>
      </c>
      <c r="G43" s="26">
        <v>0</v>
      </c>
      <c r="H43" s="26">
        <v>0</v>
      </c>
      <c r="I43" s="26">
        <v>0.34170800000000001</v>
      </c>
      <c r="J43" s="26">
        <v>0</v>
      </c>
      <c r="K43" s="26">
        <v>0</v>
      </c>
      <c r="L43" s="26">
        <v>0</v>
      </c>
      <c r="M43" s="26">
        <v>0</v>
      </c>
      <c r="N43" s="25">
        <f t="shared" si="3"/>
        <v>35.405144199999995</v>
      </c>
      <c r="O43" s="24" t="s">
        <v>99</v>
      </c>
      <c r="S43" s="2"/>
    </row>
    <row r="44" spans="2:19" x14ac:dyDescent="0.25">
      <c r="B44" s="4" t="s">
        <v>50</v>
      </c>
      <c r="C44" s="27">
        <v>0</v>
      </c>
      <c r="D44" s="26">
        <v>0.1</v>
      </c>
      <c r="E44" s="26">
        <v>0</v>
      </c>
      <c r="F44" s="26">
        <v>33.519426000000003</v>
      </c>
      <c r="G44" s="26">
        <v>0</v>
      </c>
      <c r="H44" s="26">
        <v>1.6048100000000001</v>
      </c>
      <c r="I44" s="26">
        <v>0</v>
      </c>
      <c r="J44" s="26">
        <v>0</v>
      </c>
      <c r="K44" s="26">
        <v>0</v>
      </c>
      <c r="L44" s="26">
        <v>0</v>
      </c>
      <c r="M44" s="26">
        <v>0</v>
      </c>
      <c r="N44" s="25">
        <f t="shared" si="3"/>
        <v>35.224236000000005</v>
      </c>
      <c r="O44" s="24" t="s">
        <v>49</v>
      </c>
      <c r="S44" s="2"/>
    </row>
    <row r="45" spans="2:19" x14ac:dyDescent="0.25">
      <c r="B45" s="4" t="s">
        <v>67</v>
      </c>
      <c r="C45" s="27">
        <v>2.17</v>
      </c>
      <c r="D45" s="26">
        <v>1.4080280000000001</v>
      </c>
      <c r="E45" s="26">
        <v>1.968E-2</v>
      </c>
      <c r="F45" s="26">
        <v>6.7921149999999999</v>
      </c>
      <c r="G45" s="26">
        <v>0</v>
      </c>
      <c r="H45" s="26">
        <v>0</v>
      </c>
      <c r="I45" s="26">
        <v>1.919611</v>
      </c>
      <c r="J45" s="26">
        <v>17.709917000000001</v>
      </c>
      <c r="K45" s="26">
        <v>0</v>
      </c>
      <c r="L45" s="26">
        <v>2.2855240000000001</v>
      </c>
      <c r="M45" s="26">
        <v>0.27732000000000001</v>
      </c>
      <c r="N45" s="25">
        <f t="shared" si="3"/>
        <v>32.582195000000006</v>
      </c>
      <c r="O45" s="24" t="s">
        <v>66</v>
      </c>
      <c r="S45" s="2"/>
    </row>
    <row r="46" spans="2:19" s="55" customFormat="1" x14ac:dyDescent="0.25">
      <c r="B46" s="4" t="s">
        <v>64</v>
      </c>
      <c r="C46" s="27">
        <v>0</v>
      </c>
      <c r="D46" s="26">
        <v>6.3219719999999997</v>
      </c>
      <c r="E46" s="26">
        <v>7.278645</v>
      </c>
      <c r="F46" s="26">
        <v>3.7082290000000002</v>
      </c>
      <c r="G46" s="26">
        <v>0</v>
      </c>
      <c r="H46" s="26">
        <v>8.4029559999999996</v>
      </c>
      <c r="I46" s="26">
        <v>6.8208719999999996</v>
      </c>
      <c r="J46" s="26">
        <v>0</v>
      </c>
      <c r="K46" s="26">
        <v>0</v>
      </c>
      <c r="L46" s="26">
        <v>0</v>
      </c>
      <c r="M46" s="26">
        <v>0</v>
      </c>
      <c r="N46" s="25">
        <f t="shared" si="3"/>
        <v>32.532674</v>
      </c>
      <c r="O46" s="24" t="s">
        <v>63</v>
      </c>
      <c r="P46"/>
      <c r="Q46"/>
      <c r="S46" s="56"/>
    </row>
    <row r="47" spans="2:19" x14ac:dyDescent="0.25">
      <c r="B47" s="4" t="s">
        <v>75</v>
      </c>
      <c r="C47" s="27">
        <v>0</v>
      </c>
      <c r="D47" s="26">
        <v>3.1174404299999998</v>
      </c>
      <c r="E47" s="26">
        <v>3.618125</v>
      </c>
      <c r="F47" s="26">
        <v>22.960224520000001</v>
      </c>
      <c r="G47" s="26">
        <v>0</v>
      </c>
      <c r="H47" s="26">
        <v>1.1089199999999999</v>
      </c>
      <c r="I47" s="26">
        <v>9.0329000000000007E-2</v>
      </c>
      <c r="J47" s="26">
        <v>0</v>
      </c>
      <c r="K47" s="26">
        <v>0</v>
      </c>
      <c r="L47" s="26">
        <v>0</v>
      </c>
      <c r="M47" s="26">
        <v>0</v>
      </c>
      <c r="N47" s="25">
        <f t="shared" si="3"/>
        <v>30.89503895</v>
      </c>
      <c r="O47" s="24" t="s">
        <v>74</v>
      </c>
      <c r="S47" s="2"/>
    </row>
    <row r="48" spans="2:19" x14ac:dyDescent="0.25">
      <c r="B48" s="4" t="s">
        <v>56</v>
      </c>
      <c r="C48" s="27">
        <v>0</v>
      </c>
      <c r="D48" s="26">
        <v>5.1486780000000003</v>
      </c>
      <c r="E48" s="26">
        <v>0.19236</v>
      </c>
      <c r="F48" s="26">
        <v>1.6382060000000001</v>
      </c>
      <c r="G48" s="26">
        <v>0</v>
      </c>
      <c r="H48" s="26">
        <v>17.060706</v>
      </c>
      <c r="I48" s="26">
        <v>3.7325110000000001</v>
      </c>
      <c r="J48" s="26">
        <v>0.15413399999999999</v>
      </c>
      <c r="K48" s="26">
        <v>0</v>
      </c>
      <c r="L48" s="26">
        <v>0</v>
      </c>
      <c r="M48" s="26">
        <v>0.14787</v>
      </c>
      <c r="N48" s="25">
        <f t="shared" si="3"/>
        <v>28.074465</v>
      </c>
      <c r="O48" s="24" t="s">
        <v>55</v>
      </c>
      <c r="S48" s="2"/>
    </row>
    <row r="49" spans="1:37" x14ac:dyDescent="0.25">
      <c r="B49" s="4" t="s">
        <v>115</v>
      </c>
      <c r="C49" s="27">
        <v>0</v>
      </c>
      <c r="D49" s="26">
        <v>3.9445000000000001</v>
      </c>
      <c r="E49" s="26">
        <v>0</v>
      </c>
      <c r="F49" s="26">
        <v>1.621691</v>
      </c>
      <c r="G49" s="26">
        <v>0</v>
      </c>
      <c r="H49" s="26">
        <v>19.287381</v>
      </c>
      <c r="I49" s="26">
        <v>2.7004700000000001</v>
      </c>
      <c r="J49" s="26">
        <v>0</v>
      </c>
      <c r="K49" s="26">
        <v>0</v>
      </c>
      <c r="L49" s="26">
        <v>0</v>
      </c>
      <c r="M49" s="26">
        <v>0</v>
      </c>
      <c r="N49" s="25">
        <f t="shared" si="3"/>
        <v>27.554041999999999</v>
      </c>
      <c r="O49" s="24" t="s">
        <v>114</v>
      </c>
      <c r="S49" s="2"/>
    </row>
    <row r="50" spans="1:37" x14ac:dyDescent="0.25">
      <c r="B50" s="4" t="s">
        <v>78</v>
      </c>
      <c r="C50" s="27">
        <v>0</v>
      </c>
      <c r="D50" s="26">
        <v>1.128714</v>
      </c>
      <c r="E50" s="26">
        <v>0</v>
      </c>
      <c r="F50" s="26">
        <v>7.7338114000000004</v>
      </c>
      <c r="G50" s="26">
        <v>0</v>
      </c>
      <c r="H50" s="26">
        <v>14.34236525</v>
      </c>
      <c r="I50" s="26">
        <v>1.10179976</v>
      </c>
      <c r="J50" s="26">
        <v>0</v>
      </c>
      <c r="K50" s="26">
        <v>0</v>
      </c>
      <c r="L50" s="26">
        <v>0</v>
      </c>
      <c r="M50" s="26">
        <v>0</v>
      </c>
      <c r="N50" s="25">
        <f t="shared" si="3"/>
        <v>24.306690410000002</v>
      </c>
      <c r="O50" s="24" t="s">
        <v>193</v>
      </c>
      <c r="S50" s="2"/>
    </row>
    <row r="51" spans="1:37" x14ac:dyDescent="0.25">
      <c r="B51" s="4" t="s">
        <v>90</v>
      </c>
      <c r="C51" s="27">
        <v>1.2466379999999999</v>
      </c>
      <c r="D51" s="26">
        <v>3.0498500000000002</v>
      </c>
      <c r="E51" s="26">
        <v>0</v>
      </c>
      <c r="F51" s="26">
        <v>17.596862000000002</v>
      </c>
      <c r="G51" s="26">
        <v>0</v>
      </c>
      <c r="H51" s="26">
        <v>0</v>
      </c>
      <c r="I51" s="26">
        <v>2.1057800000000002</v>
      </c>
      <c r="J51" s="26">
        <v>0</v>
      </c>
      <c r="K51" s="26">
        <v>0</v>
      </c>
      <c r="L51" s="26">
        <v>0</v>
      </c>
      <c r="M51" s="26">
        <v>0</v>
      </c>
      <c r="N51" s="25">
        <f t="shared" si="3"/>
        <v>23.999130000000001</v>
      </c>
      <c r="O51" s="24" t="s">
        <v>89</v>
      </c>
      <c r="S51" s="2"/>
    </row>
    <row r="52" spans="1:37" x14ac:dyDescent="0.25">
      <c r="B52" s="4" t="s">
        <v>92</v>
      </c>
      <c r="C52" s="27">
        <v>1.766578</v>
      </c>
      <c r="D52" s="26">
        <v>12.997221</v>
      </c>
      <c r="E52" s="26">
        <v>0</v>
      </c>
      <c r="F52" s="26">
        <v>1.89181</v>
      </c>
      <c r="G52" s="26">
        <v>0</v>
      </c>
      <c r="H52" s="26">
        <v>6.3361450000000001</v>
      </c>
      <c r="I52" s="26">
        <v>0</v>
      </c>
      <c r="J52" s="26">
        <v>0</v>
      </c>
      <c r="K52" s="26">
        <v>0</v>
      </c>
      <c r="L52" s="26">
        <v>0</v>
      </c>
      <c r="M52" s="26">
        <v>0</v>
      </c>
      <c r="N52" s="25">
        <f t="shared" si="3"/>
        <v>22.991754</v>
      </c>
      <c r="O52" s="24" t="s">
        <v>91</v>
      </c>
      <c r="S52" s="2"/>
    </row>
    <row r="53" spans="1:37" x14ac:dyDescent="0.25">
      <c r="B53" s="4" t="s">
        <v>80</v>
      </c>
      <c r="C53" s="27">
        <v>12.038399999999999</v>
      </c>
      <c r="D53" s="26">
        <v>4.9523570000000001</v>
      </c>
      <c r="E53" s="26">
        <v>0</v>
      </c>
      <c r="F53" s="26">
        <v>3.5824850000000001</v>
      </c>
      <c r="G53" s="26">
        <v>0</v>
      </c>
      <c r="H53" s="26">
        <v>0</v>
      </c>
      <c r="I53" s="26">
        <v>0</v>
      </c>
      <c r="J53" s="26">
        <v>0</v>
      </c>
      <c r="K53" s="26">
        <v>0</v>
      </c>
      <c r="L53" s="26">
        <v>0</v>
      </c>
      <c r="M53" s="26">
        <v>0</v>
      </c>
      <c r="N53" s="25">
        <f t="shared" si="3"/>
        <v>20.573242</v>
      </c>
      <c r="O53" s="24" t="s">
        <v>79</v>
      </c>
      <c r="S53" s="2"/>
    </row>
    <row r="54" spans="1:37" x14ac:dyDescent="0.25">
      <c r="B54" s="4" t="s">
        <v>107</v>
      </c>
      <c r="C54" s="27">
        <v>0</v>
      </c>
      <c r="D54" s="26">
        <v>10.561064999999999</v>
      </c>
      <c r="E54" s="26">
        <v>0</v>
      </c>
      <c r="F54" s="26">
        <v>5.6363060000000003</v>
      </c>
      <c r="G54" s="26">
        <v>0</v>
      </c>
      <c r="H54" s="26">
        <v>2.5468120000000001</v>
      </c>
      <c r="I54" s="26">
        <v>0</v>
      </c>
      <c r="J54" s="26">
        <v>0</v>
      </c>
      <c r="K54" s="26">
        <v>0</v>
      </c>
      <c r="L54" s="26">
        <v>0</v>
      </c>
      <c r="M54" s="26">
        <v>0</v>
      </c>
      <c r="N54" s="25">
        <f t="shared" si="3"/>
        <v>18.744183</v>
      </c>
      <c r="O54" s="24" t="s">
        <v>106</v>
      </c>
      <c r="S54" s="2"/>
    </row>
    <row r="55" spans="1:37" x14ac:dyDescent="0.25">
      <c r="B55" s="4" t="s">
        <v>52</v>
      </c>
      <c r="C55" s="27">
        <v>3.989392</v>
      </c>
      <c r="D55" s="26">
        <v>4.3304689999999999</v>
      </c>
      <c r="E55" s="26">
        <v>0</v>
      </c>
      <c r="F55" s="26">
        <v>5.9302440000000001</v>
      </c>
      <c r="G55" s="26">
        <v>0</v>
      </c>
      <c r="H55" s="26">
        <v>1.9195329999999999</v>
      </c>
      <c r="I55" s="26">
        <v>0</v>
      </c>
      <c r="J55" s="26">
        <v>0</v>
      </c>
      <c r="K55" s="26">
        <v>0</v>
      </c>
      <c r="L55" s="26">
        <v>0</v>
      </c>
      <c r="M55" s="26">
        <v>0</v>
      </c>
      <c r="N55" s="25">
        <f t="shared" si="3"/>
        <v>16.169637999999999</v>
      </c>
      <c r="O55" s="24" t="s">
        <v>51</v>
      </c>
      <c r="S55" s="2"/>
    </row>
    <row r="56" spans="1:37" x14ac:dyDescent="0.25">
      <c r="B56" s="4" t="s">
        <v>86</v>
      </c>
      <c r="C56" s="27">
        <v>0</v>
      </c>
      <c r="D56" s="26">
        <v>7.4499999999999997E-2</v>
      </c>
      <c r="E56" s="26">
        <v>0</v>
      </c>
      <c r="F56" s="26">
        <v>14.125187</v>
      </c>
      <c r="G56" s="26">
        <v>0</v>
      </c>
      <c r="H56" s="26">
        <v>0.191748</v>
      </c>
      <c r="I56" s="26">
        <v>0</v>
      </c>
      <c r="J56" s="26">
        <v>0</v>
      </c>
      <c r="K56" s="26">
        <v>0</v>
      </c>
      <c r="L56" s="26">
        <v>0</v>
      </c>
      <c r="M56" s="26">
        <v>0</v>
      </c>
      <c r="N56" s="25">
        <f t="shared" ref="N56:N83" si="4">SUM(C56:M56)</f>
        <v>14.391435000000001</v>
      </c>
      <c r="O56" s="24" t="s">
        <v>85</v>
      </c>
      <c r="S56" s="2"/>
    </row>
    <row r="57" spans="1:37" s="55" customFormat="1" x14ac:dyDescent="0.25">
      <c r="B57" s="4" t="s">
        <v>73</v>
      </c>
      <c r="C57" s="27">
        <v>0</v>
      </c>
      <c r="D57" s="26">
        <v>0.113</v>
      </c>
      <c r="E57" s="26">
        <v>0</v>
      </c>
      <c r="F57" s="26">
        <v>0.185</v>
      </c>
      <c r="G57" s="26">
        <v>0</v>
      </c>
      <c r="H57" s="26">
        <v>0.78324000000000005</v>
      </c>
      <c r="I57" s="26">
        <v>12.229367999999999</v>
      </c>
      <c r="J57" s="26">
        <v>0</v>
      </c>
      <c r="K57" s="26">
        <v>0</v>
      </c>
      <c r="L57" s="26">
        <v>0</v>
      </c>
      <c r="M57" s="26">
        <v>0</v>
      </c>
      <c r="N57" s="25">
        <f t="shared" si="4"/>
        <v>13.310607999999998</v>
      </c>
      <c r="O57" s="24" t="s">
        <v>72</v>
      </c>
      <c r="P57"/>
      <c r="Q57"/>
      <c r="S57" s="56"/>
    </row>
    <row r="58" spans="1:37" ht="13.5" customHeight="1" x14ac:dyDescent="0.25">
      <c r="B58" s="4" t="s">
        <v>58</v>
      </c>
      <c r="C58" s="27">
        <v>1.4722869999999999</v>
      </c>
      <c r="D58" s="26">
        <v>0.34043200000000001</v>
      </c>
      <c r="E58" s="26">
        <v>4.2466390000000001</v>
      </c>
      <c r="F58" s="26">
        <v>1.1999999999999999E-3</v>
      </c>
      <c r="G58" s="26">
        <v>0</v>
      </c>
      <c r="H58" s="26">
        <v>3.0087380000000001</v>
      </c>
      <c r="I58" s="26">
        <v>2.5679500000000002</v>
      </c>
      <c r="J58" s="26">
        <v>0</v>
      </c>
      <c r="K58" s="26">
        <v>0</v>
      </c>
      <c r="L58" s="26">
        <v>0</v>
      </c>
      <c r="M58" s="26">
        <v>0</v>
      </c>
      <c r="N58" s="25">
        <f t="shared" si="4"/>
        <v>11.637245999999999</v>
      </c>
      <c r="O58" s="24" t="s">
        <v>57</v>
      </c>
      <c r="S58" s="2"/>
    </row>
    <row r="59" spans="1:37" x14ac:dyDescent="0.25">
      <c r="B59" s="4" t="s">
        <v>54</v>
      </c>
      <c r="C59" s="27">
        <v>0</v>
      </c>
      <c r="D59" s="26">
        <v>8.7039869999999997</v>
      </c>
      <c r="E59" s="26">
        <v>1.0554269999999999</v>
      </c>
      <c r="F59" s="26">
        <v>0</v>
      </c>
      <c r="G59" s="26">
        <v>0</v>
      </c>
      <c r="H59" s="26">
        <v>0.97509400000000002</v>
      </c>
      <c r="I59" s="26">
        <v>0.43460700000000002</v>
      </c>
      <c r="J59" s="26">
        <v>0</v>
      </c>
      <c r="K59" s="26">
        <v>0</v>
      </c>
      <c r="L59" s="26">
        <v>0</v>
      </c>
      <c r="M59" s="26">
        <v>0</v>
      </c>
      <c r="N59" s="25">
        <f t="shared" si="4"/>
        <v>11.169115</v>
      </c>
      <c r="O59" s="24" t="s">
        <v>53</v>
      </c>
      <c r="S59" s="2"/>
    </row>
    <row r="60" spans="1:37" s="78" customFormat="1" x14ac:dyDescent="0.25">
      <c r="A60" s="1"/>
      <c r="B60" s="4" t="s">
        <v>125</v>
      </c>
      <c r="C60" s="27">
        <v>0</v>
      </c>
      <c r="D60" s="26">
        <v>0.67959999999999998</v>
      </c>
      <c r="E60" s="26">
        <v>0</v>
      </c>
      <c r="F60" s="26">
        <v>10.144835</v>
      </c>
      <c r="G60" s="26">
        <v>0</v>
      </c>
      <c r="H60" s="26">
        <v>0</v>
      </c>
      <c r="I60" s="26">
        <v>0</v>
      </c>
      <c r="J60" s="26">
        <v>0</v>
      </c>
      <c r="K60" s="26">
        <v>0</v>
      </c>
      <c r="L60" s="26">
        <v>0</v>
      </c>
      <c r="M60" s="26">
        <v>0</v>
      </c>
      <c r="N60" s="25">
        <f t="shared" si="4"/>
        <v>10.824435000000001</v>
      </c>
      <c r="O60" s="24" t="s">
        <v>192</v>
      </c>
      <c r="P60"/>
      <c r="Q60"/>
      <c r="R60" s="1"/>
      <c r="S60" s="2"/>
      <c r="T60" s="1"/>
      <c r="U60" s="1"/>
      <c r="V60" s="1"/>
      <c r="W60" s="1"/>
      <c r="X60" s="1"/>
      <c r="Y60" s="1"/>
      <c r="Z60" s="1"/>
      <c r="AA60" s="1"/>
      <c r="AB60" s="1"/>
      <c r="AC60" s="1"/>
      <c r="AD60" s="1"/>
      <c r="AE60" s="1"/>
      <c r="AF60" s="1"/>
      <c r="AG60" s="1"/>
      <c r="AH60" s="1"/>
      <c r="AI60" s="1"/>
      <c r="AJ60" s="1"/>
      <c r="AK60" s="1"/>
    </row>
    <row r="61" spans="1:37" x14ac:dyDescent="0.25">
      <c r="B61" s="4" t="s">
        <v>94</v>
      </c>
      <c r="C61" s="27">
        <v>10.564833999999999</v>
      </c>
      <c r="D61" s="26">
        <v>0</v>
      </c>
      <c r="E61" s="26">
        <v>0</v>
      </c>
      <c r="F61" s="26">
        <v>0</v>
      </c>
      <c r="G61" s="26">
        <v>0</v>
      </c>
      <c r="H61" s="26">
        <v>0</v>
      </c>
      <c r="I61" s="26">
        <v>0</v>
      </c>
      <c r="J61" s="26">
        <v>0</v>
      </c>
      <c r="K61" s="26">
        <v>0</v>
      </c>
      <c r="L61" s="26">
        <v>0</v>
      </c>
      <c r="M61" s="26">
        <v>0</v>
      </c>
      <c r="N61" s="25">
        <f t="shared" si="4"/>
        <v>10.564833999999999</v>
      </c>
      <c r="O61" s="24" t="s">
        <v>93</v>
      </c>
      <c r="S61" s="2"/>
    </row>
    <row r="62" spans="1:37" x14ac:dyDescent="0.25">
      <c r="B62" s="4" t="s">
        <v>48</v>
      </c>
      <c r="C62" s="27">
        <v>0.94579199999999997</v>
      </c>
      <c r="D62" s="26">
        <v>0.237403</v>
      </c>
      <c r="E62" s="26">
        <v>0.60752499999999998</v>
      </c>
      <c r="F62" s="26">
        <v>3.978037</v>
      </c>
      <c r="G62" s="26">
        <v>0</v>
      </c>
      <c r="H62" s="26">
        <v>0</v>
      </c>
      <c r="I62" s="26">
        <v>4.6510119999999997</v>
      </c>
      <c r="J62" s="26">
        <v>0</v>
      </c>
      <c r="K62" s="26">
        <v>0</v>
      </c>
      <c r="L62" s="26">
        <v>0</v>
      </c>
      <c r="M62" s="26">
        <v>0</v>
      </c>
      <c r="N62" s="25">
        <f t="shared" si="4"/>
        <v>10.419768999999999</v>
      </c>
      <c r="O62" s="24" t="s">
        <v>47</v>
      </c>
      <c r="S62" s="2"/>
    </row>
    <row r="63" spans="1:37" x14ac:dyDescent="0.25">
      <c r="B63" s="4" t="s">
        <v>62</v>
      </c>
      <c r="C63" s="27">
        <v>0</v>
      </c>
      <c r="D63" s="26">
        <v>0</v>
      </c>
      <c r="E63" s="26">
        <v>0</v>
      </c>
      <c r="F63" s="26">
        <v>10.010659</v>
      </c>
      <c r="G63" s="26">
        <v>0</v>
      </c>
      <c r="H63" s="26">
        <v>0</v>
      </c>
      <c r="I63" s="26">
        <v>0</v>
      </c>
      <c r="J63" s="26">
        <v>0</v>
      </c>
      <c r="K63" s="26">
        <v>0</v>
      </c>
      <c r="L63" s="26">
        <v>0</v>
      </c>
      <c r="M63" s="26">
        <v>0</v>
      </c>
      <c r="N63" s="25">
        <f t="shared" si="4"/>
        <v>10.010659</v>
      </c>
      <c r="O63" s="24" t="s">
        <v>61</v>
      </c>
      <c r="S63" s="2"/>
    </row>
    <row r="64" spans="1:37" x14ac:dyDescent="0.25">
      <c r="B64" s="4" t="s">
        <v>37</v>
      </c>
      <c r="C64" s="27">
        <v>0</v>
      </c>
      <c r="D64" s="26">
        <v>2.0499999999999998</v>
      </c>
      <c r="E64" s="26">
        <v>0.12091499999999999</v>
      </c>
      <c r="F64" s="26">
        <v>1.7585999999999999</v>
      </c>
      <c r="G64" s="26">
        <v>0</v>
      </c>
      <c r="H64" s="26">
        <v>4.7105829999999997</v>
      </c>
      <c r="I64" s="26">
        <v>0</v>
      </c>
      <c r="J64" s="26">
        <v>0</v>
      </c>
      <c r="K64" s="26">
        <v>0</v>
      </c>
      <c r="L64" s="26">
        <v>0</v>
      </c>
      <c r="M64" s="26">
        <v>0</v>
      </c>
      <c r="N64" s="25">
        <f t="shared" si="4"/>
        <v>8.6400980000000001</v>
      </c>
      <c r="O64" s="24" t="s">
        <v>36</v>
      </c>
      <c r="S64" s="2"/>
    </row>
    <row r="65" spans="2:19" x14ac:dyDescent="0.25">
      <c r="B65" s="4" t="s">
        <v>84</v>
      </c>
      <c r="C65" s="27">
        <v>4.1063890000000001</v>
      </c>
      <c r="D65" s="26">
        <v>0</v>
      </c>
      <c r="E65" s="26">
        <v>0</v>
      </c>
      <c r="F65" s="26">
        <v>1.49996</v>
      </c>
      <c r="G65" s="26">
        <v>0</v>
      </c>
      <c r="H65" s="26">
        <v>0</v>
      </c>
      <c r="I65" s="26">
        <v>2.41343</v>
      </c>
      <c r="J65" s="26">
        <v>0</v>
      </c>
      <c r="K65" s="26">
        <v>0</v>
      </c>
      <c r="L65" s="26">
        <v>0</v>
      </c>
      <c r="M65" s="26">
        <v>0</v>
      </c>
      <c r="N65" s="25">
        <f t="shared" si="4"/>
        <v>8.0197789999999998</v>
      </c>
      <c r="O65" s="24" t="s">
        <v>83</v>
      </c>
      <c r="S65" s="2"/>
    </row>
    <row r="66" spans="2:19" x14ac:dyDescent="0.25">
      <c r="B66" s="4" t="s">
        <v>40</v>
      </c>
      <c r="C66" s="27">
        <v>3.3428599999999999</v>
      </c>
      <c r="D66" s="26">
        <v>0</v>
      </c>
      <c r="E66" s="26">
        <v>0</v>
      </c>
      <c r="F66" s="26">
        <v>3.8690799999999999</v>
      </c>
      <c r="G66" s="26">
        <v>0</v>
      </c>
      <c r="H66" s="26">
        <v>0</v>
      </c>
      <c r="I66" s="26">
        <v>0</v>
      </c>
      <c r="J66" s="26">
        <v>0</v>
      </c>
      <c r="K66" s="26">
        <v>0</v>
      </c>
      <c r="L66" s="26">
        <v>0</v>
      </c>
      <c r="M66" s="26">
        <v>0</v>
      </c>
      <c r="N66" s="25">
        <f t="shared" si="4"/>
        <v>7.2119400000000002</v>
      </c>
      <c r="O66" s="24" t="s">
        <v>39</v>
      </c>
      <c r="S66" s="2"/>
    </row>
    <row r="67" spans="2:19" x14ac:dyDescent="0.25">
      <c r="B67" s="4" t="s">
        <v>69</v>
      </c>
      <c r="C67" s="27">
        <v>0</v>
      </c>
      <c r="D67" s="26">
        <v>7.7080999999999997E-2</v>
      </c>
      <c r="E67" s="26">
        <v>0.35160000000000002</v>
      </c>
      <c r="F67" s="26">
        <v>0.26040000000000002</v>
      </c>
      <c r="G67" s="26">
        <v>0</v>
      </c>
      <c r="H67" s="26">
        <v>0</v>
      </c>
      <c r="I67" s="26">
        <v>6.1433289999999996</v>
      </c>
      <c r="J67" s="26">
        <v>0</v>
      </c>
      <c r="K67" s="26">
        <v>0</v>
      </c>
      <c r="L67" s="26">
        <v>0</v>
      </c>
      <c r="M67" s="26">
        <v>0</v>
      </c>
      <c r="N67" s="25">
        <f t="shared" si="4"/>
        <v>6.8324099999999994</v>
      </c>
      <c r="O67" s="24" t="s">
        <v>68</v>
      </c>
      <c r="S67" s="2"/>
    </row>
    <row r="68" spans="2:19" x14ac:dyDescent="0.25">
      <c r="B68" s="4" t="s">
        <v>117</v>
      </c>
      <c r="C68" s="27">
        <v>0</v>
      </c>
      <c r="D68" s="26">
        <v>3.27</v>
      </c>
      <c r="E68" s="26">
        <v>0</v>
      </c>
      <c r="F68" s="26">
        <v>2.7605629999999999</v>
      </c>
      <c r="G68" s="26">
        <v>0</v>
      </c>
      <c r="H68" s="26">
        <v>0</v>
      </c>
      <c r="I68" s="26">
        <v>0</v>
      </c>
      <c r="J68" s="26">
        <v>0</v>
      </c>
      <c r="K68" s="26">
        <v>0</v>
      </c>
      <c r="L68" s="26">
        <v>0</v>
      </c>
      <c r="M68" s="26">
        <v>0</v>
      </c>
      <c r="N68" s="25">
        <f t="shared" si="4"/>
        <v>6.0305629999999999</v>
      </c>
      <c r="O68" s="24" t="s">
        <v>116</v>
      </c>
      <c r="S68" s="2"/>
    </row>
    <row r="69" spans="2:19" x14ac:dyDescent="0.25">
      <c r="B69" s="4" t="s">
        <v>178</v>
      </c>
      <c r="C69" s="27">
        <v>0</v>
      </c>
      <c r="D69" s="26">
        <v>0</v>
      </c>
      <c r="E69" s="26">
        <v>0</v>
      </c>
      <c r="F69" s="26">
        <v>3.7741799999999999</v>
      </c>
      <c r="G69" s="26">
        <v>0</v>
      </c>
      <c r="H69" s="26">
        <v>0</v>
      </c>
      <c r="I69" s="26">
        <v>0</v>
      </c>
      <c r="J69" s="26">
        <v>0</v>
      </c>
      <c r="K69" s="26">
        <v>0</v>
      </c>
      <c r="L69" s="26">
        <v>0</v>
      </c>
      <c r="M69" s="26">
        <v>0</v>
      </c>
      <c r="N69" s="25">
        <f t="shared" si="4"/>
        <v>3.7741799999999999</v>
      </c>
      <c r="O69" s="24" t="s">
        <v>179</v>
      </c>
      <c r="S69" s="2"/>
    </row>
    <row r="70" spans="2:19" x14ac:dyDescent="0.25">
      <c r="B70" s="4" t="s">
        <v>71</v>
      </c>
      <c r="C70" s="27">
        <v>0</v>
      </c>
      <c r="D70" s="26">
        <v>1.9051959999999999</v>
      </c>
      <c r="E70" s="26">
        <v>0</v>
      </c>
      <c r="F70" s="26">
        <v>0.31711499999999998</v>
      </c>
      <c r="G70" s="26">
        <v>0</v>
      </c>
      <c r="H70" s="26">
        <v>0.95095200000000002</v>
      </c>
      <c r="I70" s="26">
        <v>8.3999999999999995E-3</v>
      </c>
      <c r="J70" s="26">
        <v>0</v>
      </c>
      <c r="K70" s="26">
        <v>0</v>
      </c>
      <c r="L70" s="26">
        <v>0</v>
      </c>
      <c r="M70" s="26">
        <v>0</v>
      </c>
      <c r="N70" s="25">
        <f t="shared" si="4"/>
        <v>3.1816629999999999</v>
      </c>
      <c r="O70" s="24" t="s">
        <v>70</v>
      </c>
      <c r="S70" s="2"/>
    </row>
    <row r="71" spans="2:19" x14ac:dyDescent="0.25">
      <c r="B71" s="4" t="s">
        <v>46</v>
      </c>
      <c r="C71" s="27">
        <v>2.7800850000000001</v>
      </c>
      <c r="D71" s="26">
        <v>0</v>
      </c>
      <c r="E71" s="26">
        <v>0</v>
      </c>
      <c r="F71" s="26">
        <v>0</v>
      </c>
      <c r="G71" s="26">
        <v>0</v>
      </c>
      <c r="H71" s="26">
        <v>0</v>
      </c>
      <c r="I71" s="26">
        <v>0</v>
      </c>
      <c r="J71" s="26">
        <v>0</v>
      </c>
      <c r="K71" s="26">
        <v>0</v>
      </c>
      <c r="L71" s="26">
        <v>0</v>
      </c>
      <c r="M71" s="26">
        <v>0</v>
      </c>
      <c r="N71" s="25">
        <f t="shared" si="4"/>
        <v>2.7800850000000001</v>
      </c>
      <c r="O71" s="24" t="s">
        <v>191</v>
      </c>
      <c r="S71" s="2"/>
    </row>
    <row r="72" spans="2:19" x14ac:dyDescent="0.25">
      <c r="B72" s="4" t="s">
        <v>88</v>
      </c>
      <c r="C72" s="27">
        <v>0.30208800000000002</v>
      </c>
      <c r="D72" s="26">
        <v>2.346886</v>
      </c>
      <c r="E72" s="26">
        <v>0</v>
      </c>
      <c r="F72" s="26">
        <v>0</v>
      </c>
      <c r="G72" s="26">
        <v>0</v>
      </c>
      <c r="H72" s="26">
        <v>0</v>
      </c>
      <c r="I72" s="26">
        <v>0</v>
      </c>
      <c r="J72" s="26">
        <v>0</v>
      </c>
      <c r="K72" s="26">
        <v>0</v>
      </c>
      <c r="L72" s="26">
        <v>0</v>
      </c>
      <c r="M72" s="26">
        <v>0</v>
      </c>
      <c r="N72" s="25">
        <f t="shared" si="4"/>
        <v>2.6489739999999999</v>
      </c>
      <c r="O72" s="24" t="s">
        <v>87</v>
      </c>
      <c r="S72" s="2"/>
    </row>
    <row r="73" spans="2:19" x14ac:dyDescent="0.25">
      <c r="B73" s="4" t="s">
        <v>41</v>
      </c>
      <c r="C73" s="27">
        <v>0</v>
      </c>
      <c r="D73" s="26">
        <v>0</v>
      </c>
      <c r="E73" s="26">
        <v>0</v>
      </c>
      <c r="F73" s="26">
        <v>2.2234509999999998</v>
      </c>
      <c r="G73" s="26">
        <v>0</v>
      </c>
      <c r="H73" s="26">
        <v>0</v>
      </c>
      <c r="I73" s="26">
        <v>0</v>
      </c>
      <c r="J73" s="26">
        <v>0</v>
      </c>
      <c r="K73" s="26">
        <v>0</v>
      </c>
      <c r="L73" s="26">
        <v>0</v>
      </c>
      <c r="M73" s="26">
        <v>0</v>
      </c>
      <c r="N73" s="25">
        <f t="shared" si="4"/>
        <v>2.2234509999999998</v>
      </c>
      <c r="O73" s="24" t="s">
        <v>190</v>
      </c>
      <c r="S73" s="2"/>
    </row>
    <row r="74" spans="2:19" x14ac:dyDescent="0.25">
      <c r="B74" s="4" t="s">
        <v>65</v>
      </c>
      <c r="C74" s="27">
        <v>0</v>
      </c>
      <c r="D74" s="26">
        <v>0</v>
      </c>
      <c r="E74" s="26">
        <v>0</v>
      </c>
      <c r="F74" s="26">
        <v>1.9745999999999999</v>
      </c>
      <c r="G74" s="26">
        <v>0</v>
      </c>
      <c r="H74" s="26">
        <v>0</v>
      </c>
      <c r="I74" s="26">
        <v>0</v>
      </c>
      <c r="J74" s="26">
        <v>0</v>
      </c>
      <c r="K74" s="26">
        <v>0</v>
      </c>
      <c r="L74" s="26">
        <v>0</v>
      </c>
      <c r="M74" s="26">
        <v>0</v>
      </c>
      <c r="N74" s="25">
        <f t="shared" si="4"/>
        <v>1.9745999999999999</v>
      </c>
      <c r="O74" s="24" t="s">
        <v>189</v>
      </c>
    </row>
    <row r="75" spans="2:19" x14ac:dyDescent="0.25">
      <c r="B75" s="4" t="s">
        <v>120</v>
      </c>
      <c r="C75" s="27">
        <v>0</v>
      </c>
      <c r="D75" s="26">
        <v>0.69663299999999995</v>
      </c>
      <c r="E75" s="26">
        <v>0</v>
      </c>
      <c r="F75" s="26">
        <v>0.115285</v>
      </c>
      <c r="G75" s="26">
        <v>0</v>
      </c>
      <c r="H75" s="26">
        <v>0.62383200000000005</v>
      </c>
      <c r="I75" s="26">
        <v>0</v>
      </c>
      <c r="J75" s="26">
        <v>0</v>
      </c>
      <c r="K75" s="26">
        <v>0</v>
      </c>
      <c r="L75" s="26">
        <v>0</v>
      </c>
      <c r="M75" s="26">
        <v>0</v>
      </c>
      <c r="N75" s="25">
        <f t="shared" si="4"/>
        <v>1.4357500000000001</v>
      </c>
      <c r="O75" s="24" t="s">
        <v>188</v>
      </c>
    </row>
    <row r="76" spans="2:19" x14ac:dyDescent="0.25">
      <c r="B76" s="4" t="s">
        <v>38</v>
      </c>
      <c r="C76" s="27">
        <v>0</v>
      </c>
      <c r="D76" s="26">
        <v>1.274</v>
      </c>
      <c r="E76" s="26">
        <v>0</v>
      </c>
      <c r="F76" s="26">
        <v>0</v>
      </c>
      <c r="G76" s="26">
        <v>0</v>
      </c>
      <c r="H76" s="26">
        <v>0</v>
      </c>
      <c r="I76" s="26">
        <v>0</v>
      </c>
      <c r="J76" s="26">
        <v>0</v>
      </c>
      <c r="K76" s="26">
        <v>0</v>
      </c>
      <c r="L76" s="26">
        <v>0</v>
      </c>
      <c r="M76" s="26">
        <v>0</v>
      </c>
      <c r="N76" s="25">
        <f t="shared" si="4"/>
        <v>1.274</v>
      </c>
      <c r="O76" s="24" t="s">
        <v>187</v>
      </c>
    </row>
    <row r="77" spans="2:19" x14ac:dyDescent="0.25">
      <c r="B77" s="4" t="s">
        <v>45</v>
      </c>
      <c r="C77" s="27">
        <v>0.96296199999999998</v>
      </c>
      <c r="D77" s="26">
        <v>0</v>
      </c>
      <c r="E77" s="26">
        <v>0</v>
      </c>
      <c r="F77" s="26">
        <v>0</v>
      </c>
      <c r="G77" s="26">
        <v>0</v>
      </c>
      <c r="H77" s="26">
        <v>0</v>
      </c>
      <c r="I77" s="26">
        <v>0</v>
      </c>
      <c r="J77" s="26">
        <v>0</v>
      </c>
      <c r="K77" s="26">
        <v>0</v>
      </c>
      <c r="L77" s="26">
        <v>0</v>
      </c>
      <c r="M77" s="26">
        <v>0</v>
      </c>
      <c r="N77" s="25">
        <f t="shared" si="4"/>
        <v>0.96296199999999998</v>
      </c>
      <c r="O77" s="24" t="s">
        <v>186</v>
      </c>
    </row>
    <row r="78" spans="2:19" x14ac:dyDescent="0.25">
      <c r="B78" s="4" t="s">
        <v>42</v>
      </c>
      <c r="C78" s="27">
        <v>0</v>
      </c>
      <c r="D78" s="26">
        <v>1.72E-2</v>
      </c>
      <c r="E78" s="26">
        <v>0</v>
      </c>
      <c r="F78" s="26">
        <v>0</v>
      </c>
      <c r="G78" s="26">
        <v>0</v>
      </c>
      <c r="H78" s="26">
        <v>0.77049999999999996</v>
      </c>
      <c r="I78" s="26">
        <v>0</v>
      </c>
      <c r="J78" s="26">
        <v>0</v>
      </c>
      <c r="K78" s="26">
        <v>0</v>
      </c>
      <c r="L78" s="26">
        <v>0</v>
      </c>
      <c r="M78" s="26">
        <v>0</v>
      </c>
      <c r="N78" s="25">
        <f t="shared" si="4"/>
        <v>0.78769999999999996</v>
      </c>
      <c r="O78" s="24" t="s">
        <v>185</v>
      </c>
    </row>
    <row r="79" spans="2:19" x14ac:dyDescent="0.25">
      <c r="B79" s="4" t="s">
        <v>101</v>
      </c>
      <c r="C79" s="27">
        <v>0</v>
      </c>
      <c r="D79" s="26">
        <v>0</v>
      </c>
      <c r="E79" s="26">
        <v>0</v>
      </c>
      <c r="F79" s="26">
        <v>0.6</v>
      </c>
      <c r="G79" s="26">
        <v>0</v>
      </c>
      <c r="H79" s="26">
        <v>0</v>
      </c>
      <c r="I79" s="26">
        <v>0</v>
      </c>
      <c r="J79" s="26">
        <v>0</v>
      </c>
      <c r="K79" s="26">
        <v>0</v>
      </c>
      <c r="L79" s="26">
        <v>0</v>
      </c>
      <c r="M79" s="26">
        <v>0</v>
      </c>
      <c r="N79" s="25">
        <f t="shared" si="4"/>
        <v>0.6</v>
      </c>
      <c r="O79" s="24" t="s">
        <v>184</v>
      </c>
    </row>
    <row r="80" spans="2:19" x14ac:dyDescent="0.25">
      <c r="B80" s="4" t="s">
        <v>35</v>
      </c>
      <c r="C80" s="27">
        <v>0</v>
      </c>
      <c r="D80" s="26">
        <v>0</v>
      </c>
      <c r="E80" s="26">
        <v>0</v>
      </c>
      <c r="F80" s="26">
        <v>0</v>
      </c>
      <c r="G80" s="26">
        <v>0</v>
      </c>
      <c r="H80" s="26">
        <v>0.16003999999999999</v>
      </c>
      <c r="I80" s="26">
        <v>0.12</v>
      </c>
      <c r="J80" s="26">
        <v>0</v>
      </c>
      <c r="K80" s="26">
        <v>0</v>
      </c>
      <c r="L80" s="26">
        <v>0</v>
      </c>
      <c r="M80" s="26">
        <v>0</v>
      </c>
      <c r="N80" s="25">
        <f t="shared" si="4"/>
        <v>0.28003999999999996</v>
      </c>
      <c r="O80" s="24" t="s">
        <v>183</v>
      </c>
    </row>
    <row r="81" spans="2:17" x14ac:dyDescent="0.25">
      <c r="B81" s="4" t="s">
        <v>174</v>
      </c>
      <c r="C81" s="27">
        <v>0</v>
      </c>
      <c r="D81" s="26">
        <v>0</v>
      </c>
      <c r="E81" s="26">
        <v>0</v>
      </c>
      <c r="F81" s="26">
        <v>0.17280000000000001</v>
      </c>
      <c r="G81" s="26">
        <v>0</v>
      </c>
      <c r="H81" s="26">
        <v>0.10680000000000001</v>
      </c>
      <c r="I81" s="26">
        <v>0</v>
      </c>
      <c r="J81" s="26">
        <v>0</v>
      </c>
      <c r="K81" s="26">
        <v>0</v>
      </c>
      <c r="L81" s="26">
        <v>0</v>
      </c>
      <c r="M81" s="26">
        <v>0</v>
      </c>
      <c r="N81" s="25">
        <f t="shared" si="4"/>
        <v>0.27960000000000002</v>
      </c>
      <c r="O81" s="24" t="s">
        <v>182</v>
      </c>
    </row>
    <row r="82" spans="2:17" x14ac:dyDescent="0.25">
      <c r="B82" s="4" t="s">
        <v>44</v>
      </c>
      <c r="C82" s="27">
        <v>0</v>
      </c>
      <c r="D82" s="26">
        <v>0</v>
      </c>
      <c r="E82" s="26">
        <v>0</v>
      </c>
      <c r="F82" s="26">
        <v>0.191609</v>
      </c>
      <c r="G82" s="26">
        <v>0</v>
      </c>
      <c r="H82" s="26">
        <v>0</v>
      </c>
      <c r="I82" s="26">
        <v>0</v>
      </c>
      <c r="J82" s="26">
        <v>0</v>
      </c>
      <c r="K82" s="26">
        <v>0</v>
      </c>
      <c r="L82" s="26">
        <v>0</v>
      </c>
      <c r="M82" s="26">
        <v>0</v>
      </c>
      <c r="N82" s="25">
        <f t="shared" si="4"/>
        <v>0.191609</v>
      </c>
      <c r="O82" s="24" t="s">
        <v>43</v>
      </c>
    </row>
    <row r="83" spans="2:17" x14ac:dyDescent="0.25">
      <c r="B83" s="4" t="s">
        <v>171</v>
      </c>
      <c r="C83" s="27">
        <v>0</v>
      </c>
      <c r="D83" s="26">
        <v>0.1</v>
      </c>
      <c r="E83" s="26">
        <v>0</v>
      </c>
      <c r="F83" s="26">
        <v>0</v>
      </c>
      <c r="G83" s="26">
        <v>0</v>
      </c>
      <c r="H83" s="26">
        <v>0</v>
      </c>
      <c r="I83" s="26">
        <v>0</v>
      </c>
      <c r="J83" s="26">
        <v>0</v>
      </c>
      <c r="K83" s="26">
        <v>0</v>
      </c>
      <c r="L83" s="26">
        <v>0</v>
      </c>
      <c r="M83" s="26">
        <v>0</v>
      </c>
      <c r="N83" s="86">
        <f t="shared" si="4"/>
        <v>0.1</v>
      </c>
      <c r="O83" s="24" t="s">
        <v>172</v>
      </c>
    </row>
    <row r="84" spans="2:17" ht="31.5" customHeight="1" thickBot="1" x14ac:dyDescent="0.3">
      <c r="B84" s="88"/>
      <c r="C84" s="23" t="s">
        <v>10</v>
      </c>
      <c r="D84" s="22" t="s">
        <v>9</v>
      </c>
      <c r="E84" s="22" t="s">
        <v>12</v>
      </c>
      <c r="F84" s="22" t="s">
        <v>11</v>
      </c>
      <c r="G84" s="22" t="s">
        <v>8</v>
      </c>
      <c r="H84" s="22" t="s">
        <v>7</v>
      </c>
      <c r="I84" s="22" t="s">
        <v>16</v>
      </c>
      <c r="J84" s="22" t="s">
        <v>3</v>
      </c>
      <c r="K84" s="22" t="s">
        <v>4</v>
      </c>
      <c r="L84" s="22" t="s">
        <v>5</v>
      </c>
      <c r="M84" s="22" t="s">
        <v>6</v>
      </c>
      <c r="N84" s="21" t="s">
        <v>21</v>
      </c>
      <c r="O84" s="85"/>
    </row>
    <row r="85" spans="2:17" ht="16.5" thickTop="1" thickBot="1" x14ac:dyDescent="0.3"/>
    <row r="86" spans="2:17" s="20" customFormat="1" ht="12" customHeight="1" thickTop="1" x14ac:dyDescent="0.25">
      <c r="B86" s="93"/>
      <c r="C86" s="93"/>
      <c r="D86" s="93"/>
      <c r="E86" s="93"/>
      <c r="F86" s="93"/>
      <c r="G86" s="93"/>
      <c r="H86" s="93"/>
      <c r="I86" s="1"/>
      <c r="J86" s="1"/>
      <c r="K86" s="1"/>
      <c r="L86" s="1"/>
      <c r="M86" s="1"/>
      <c r="N86" s="3"/>
      <c r="O86" s="1"/>
      <c r="P86"/>
      <c r="Q86"/>
    </row>
    <row r="87" spans="2:17" ht="27" customHeight="1" thickBot="1" x14ac:dyDescent="0.3">
      <c r="B87" s="77" t="s">
        <v>34</v>
      </c>
      <c r="C87" s="18"/>
      <c r="D87" s="18"/>
      <c r="E87" s="18"/>
      <c r="F87" s="18"/>
      <c r="G87" s="18"/>
      <c r="H87" s="18"/>
      <c r="I87" s="18"/>
      <c r="J87" s="18"/>
      <c r="K87" s="18"/>
      <c r="L87" s="18"/>
      <c r="M87" s="18"/>
      <c r="N87" s="19"/>
      <c r="O87" s="18"/>
    </row>
    <row r="88" spans="2:17" ht="31.5" customHeight="1" thickTop="1" x14ac:dyDescent="0.25">
      <c r="B88" s="71" t="s">
        <v>176</v>
      </c>
      <c r="C88" s="58" t="s">
        <v>13</v>
      </c>
      <c r="D88" s="59" t="s">
        <v>14</v>
      </c>
      <c r="E88" s="59" t="s">
        <v>15</v>
      </c>
      <c r="F88" s="59" t="s">
        <v>0</v>
      </c>
      <c r="G88" s="59" t="s">
        <v>1</v>
      </c>
      <c r="H88" s="59" t="s">
        <v>2</v>
      </c>
      <c r="I88" s="59" t="s">
        <v>173</v>
      </c>
      <c r="J88" s="59" t="s">
        <v>17</v>
      </c>
      <c r="K88" s="59" t="s">
        <v>18</v>
      </c>
      <c r="L88" s="59" t="s">
        <v>19</v>
      </c>
      <c r="M88" s="59" t="s">
        <v>20</v>
      </c>
      <c r="N88" s="60" t="s">
        <v>21</v>
      </c>
      <c r="O88" s="72" t="s">
        <v>177</v>
      </c>
    </row>
    <row r="89" spans="2:17" s="18" customFormat="1" ht="14.25" customHeight="1" x14ac:dyDescent="0.25">
      <c r="B89" s="13"/>
      <c r="C89" s="12"/>
      <c r="D89" s="11"/>
      <c r="E89" s="11"/>
      <c r="F89" s="11"/>
      <c r="G89" s="11"/>
      <c r="H89" s="11"/>
      <c r="I89" s="11"/>
      <c r="J89" s="11"/>
      <c r="K89" s="11"/>
      <c r="L89" s="11"/>
      <c r="M89" s="11"/>
      <c r="N89" s="15"/>
      <c r="O89" s="14"/>
      <c r="P89"/>
      <c r="Q89"/>
    </row>
    <row r="90" spans="2:17" s="17" customFormat="1" ht="19.5" customHeight="1" x14ac:dyDescent="0.25">
      <c r="B90" s="73" t="s">
        <v>33</v>
      </c>
      <c r="C90" s="61">
        <f t="shared" ref="C90:N90" si="5">C92+C99</f>
        <v>7.2631000000000001E-2</v>
      </c>
      <c r="D90" s="62">
        <f t="shared" si="5"/>
        <v>54.276684000000003</v>
      </c>
      <c r="E90" s="62">
        <f t="shared" si="5"/>
        <v>5.6580959999999996</v>
      </c>
      <c r="F90" s="62">
        <f t="shared" si="5"/>
        <v>105.60991999999999</v>
      </c>
      <c r="G90" s="62">
        <f t="shared" si="5"/>
        <v>0</v>
      </c>
      <c r="H90" s="62">
        <f t="shared" si="5"/>
        <v>0.91022499999999995</v>
      </c>
      <c r="I90" s="62">
        <f t="shared" si="5"/>
        <v>169.999199</v>
      </c>
      <c r="J90" s="62">
        <f t="shared" si="5"/>
        <v>0</v>
      </c>
      <c r="K90" s="62">
        <f t="shared" si="5"/>
        <v>0</v>
      </c>
      <c r="L90" s="62">
        <f t="shared" si="5"/>
        <v>0</v>
      </c>
      <c r="M90" s="62">
        <f t="shared" si="5"/>
        <v>0</v>
      </c>
      <c r="N90" s="94">
        <f t="shared" si="5"/>
        <v>336.52675500000004</v>
      </c>
      <c r="O90" s="96" t="s">
        <v>33</v>
      </c>
      <c r="P90" s="95"/>
      <c r="Q90"/>
    </row>
    <row r="91" spans="2:17" x14ac:dyDescent="0.25">
      <c r="B91" s="13"/>
      <c r="C91" s="12"/>
      <c r="D91" s="11"/>
      <c r="E91" s="11"/>
      <c r="F91" s="11"/>
      <c r="G91" s="11"/>
      <c r="H91" s="11"/>
      <c r="I91" s="11"/>
      <c r="J91" s="11"/>
      <c r="K91" s="11"/>
      <c r="L91" s="11"/>
      <c r="M91" s="11"/>
      <c r="N91" s="79"/>
      <c r="O91" s="14"/>
    </row>
    <row r="92" spans="2:17" s="16" customFormat="1" ht="16.5" customHeight="1" x14ac:dyDescent="0.25">
      <c r="B92" s="74" t="s">
        <v>166</v>
      </c>
      <c r="C92" s="63">
        <f t="shared" ref="C92:N92" si="6">SUM(C93:C97)</f>
        <v>7.2631000000000001E-2</v>
      </c>
      <c r="D92" s="64">
        <f t="shared" si="6"/>
        <v>53.479292000000001</v>
      </c>
      <c r="E92" s="64">
        <f t="shared" si="6"/>
        <v>5.6580959999999996</v>
      </c>
      <c r="F92" s="64">
        <f t="shared" si="6"/>
        <v>102.88759399999999</v>
      </c>
      <c r="G92" s="64">
        <f t="shared" si="6"/>
        <v>0</v>
      </c>
      <c r="H92" s="64">
        <f t="shared" si="6"/>
        <v>0.91022499999999995</v>
      </c>
      <c r="I92" s="64">
        <f t="shared" si="6"/>
        <v>169.999199</v>
      </c>
      <c r="J92" s="64">
        <f t="shared" si="6"/>
        <v>0</v>
      </c>
      <c r="K92" s="64">
        <f t="shared" si="6"/>
        <v>0</v>
      </c>
      <c r="L92" s="64">
        <f t="shared" si="6"/>
        <v>0</v>
      </c>
      <c r="M92" s="64">
        <f t="shared" si="6"/>
        <v>0</v>
      </c>
      <c r="N92" s="80">
        <f t="shared" si="6"/>
        <v>333.00703700000003</v>
      </c>
      <c r="O92" s="75" t="s">
        <v>197</v>
      </c>
      <c r="P92"/>
      <c r="Q92"/>
    </row>
    <row r="93" spans="2:17" ht="15.75" x14ac:dyDescent="0.25">
      <c r="B93" s="65" t="s">
        <v>30</v>
      </c>
      <c r="C93" s="66">
        <v>7.2631000000000001E-2</v>
      </c>
      <c r="D93" s="76">
        <v>27.401446</v>
      </c>
      <c r="E93" s="76">
        <v>5.6580959999999996</v>
      </c>
      <c r="F93" s="76">
        <v>1.0765229999999999</v>
      </c>
      <c r="G93" s="76">
        <v>0</v>
      </c>
      <c r="H93" s="76">
        <v>0</v>
      </c>
      <c r="I93" s="76">
        <v>169.999199</v>
      </c>
      <c r="J93" s="76">
        <v>0</v>
      </c>
      <c r="K93" s="76">
        <v>0</v>
      </c>
      <c r="L93" s="76">
        <v>0</v>
      </c>
      <c r="M93" s="76">
        <v>0</v>
      </c>
      <c r="N93" s="81">
        <f t="shared" ref="N93:N97" si="7">SUM(C93:M93)</f>
        <v>204.20789500000001</v>
      </c>
      <c r="O93" s="68" t="s">
        <v>29</v>
      </c>
    </row>
    <row r="94" spans="2:17" ht="16.5" thickTop="1" x14ac:dyDescent="0.25">
      <c r="B94" s="65" t="s">
        <v>163</v>
      </c>
      <c r="C94" s="66">
        <v>0</v>
      </c>
      <c r="D94" s="76">
        <v>25.480671000000001</v>
      </c>
      <c r="E94" s="76">
        <v>0</v>
      </c>
      <c r="F94" s="76">
        <v>101.730054</v>
      </c>
      <c r="G94" s="76">
        <v>0</v>
      </c>
      <c r="H94" s="76">
        <v>0</v>
      </c>
      <c r="I94" s="76">
        <v>0</v>
      </c>
      <c r="J94" s="76">
        <v>0</v>
      </c>
      <c r="K94" s="76">
        <v>0</v>
      </c>
      <c r="L94" s="76">
        <v>0</v>
      </c>
      <c r="M94" s="76">
        <v>0</v>
      </c>
      <c r="N94" s="81">
        <f t="shared" si="7"/>
        <v>127.210725</v>
      </c>
      <c r="O94" s="68" t="s">
        <v>164</v>
      </c>
    </row>
    <row r="95" spans="2:17" ht="15.75" x14ac:dyDescent="0.25">
      <c r="B95" s="65" t="s">
        <v>28</v>
      </c>
      <c r="C95" s="66">
        <v>0</v>
      </c>
      <c r="D95" s="76">
        <v>0</v>
      </c>
      <c r="E95" s="76">
        <v>0</v>
      </c>
      <c r="F95" s="76">
        <v>0</v>
      </c>
      <c r="G95" s="76">
        <v>0</v>
      </c>
      <c r="H95" s="76">
        <v>0.91022499999999995</v>
      </c>
      <c r="I95" s="76">
        <v>0</v>
      </c>
      <c r="J95" s="76">
        <v>0</v>
      </c>
      <c r="K95" s="76">
        <v>0</v>
      </c>
      <c r="L95" s="76">
        <v>0</v>
      </c>
      <c r="M95" s="76">
        <v>0</v>
      </c>
      <c r="N95" s="81">
        <f t="shared" si="7"/>
        <v>0.91022499999999995</v>
      </c>
      <c r="O95" s="68" t="s">
        <v>194</v>
      </c>
    </row>
    <row r="96" spans="2:17" ht="15.75" x14ac:dyDescent="0.25">
      <c r="B96" s="65" t="s">
        <v>27</v>
      </c>
      <c r="C96" s="66">
        <v>0</v>
      </c>
      <c r="D96" s="76">
        <v>0.59717500000000001</v>
      </c>
      <c r="E96" s="76">
        <v>0</v>
      </c>
      <c r="F96" s="76">
        <v>0</v>
      </c>
      <c r="G96" s="76">
        <v>0</v>
      </c>
      <c r="H96" s="76">
        <v>0</v>
      </c>
      <c r="I96" s="76">
        <v>0</v>
      </c>
      <c r="J96" s="76">
        <v>0</v>
      </c>
      <c r="K96" s="76">
        <v>0</v>
      </c>
      <c r="L96" s="76">
        <v>0</v>
      </c>
      <c r="M96" s="76">
        <v>0</v>
      </c>
      <c r="N96" s="81">
        <f t="shared" si="7"/>
        <v>0.59717500000000001</v>
      </c>
      <c r="O96" s="68" t="s">
        <v>195</v>
      </c>
    </row>
    <row r="97" spans="2:17" ht="15.75" x14ac:dyDescent="0.25">
      <c r="B97" s="65" t="s">
        <v>32</v>
      </c>
      <c r="C97" s="66">
        <v>0</v>
      </c>
      <c r="D97" s="76">
        <v>0</v>
      </c>
      <c r="E97" s="76">
        <v>0</v>
      </c>
      <c r="F97" s="76">
        <v>8.1017000000000006E-2</v>
      </c>
      <c r="G97" s="76">
        <v>0</v>
      </c>
      <c r="H97" s="76">
        <v>0</v>
      </c>
      <c r="I97" s="76">
        <v>0</v>
      </c>
      <c r="J97" s="76">
        <v>0</v>
      </c>
      <c r="K97" s="76">
        <v>0</v>
      </c>
      <c r="L97" s="76">
        <v>0</v>
      </c>
      <c r="M97" s="76">
        <v>0</v>
      </c>
      <c r="N97" s="81">
        <f t="shared" si="7"/>
        <v>8.1017000000000006E-2</v>
      </c>
      <c r="O97" s="68" t="s">
        <v>31</v>
      </c>
    </row>
    <row r="98" spans="2:17" ht="15.75" x14ac:dyDescent="0.25">
      <c r="B98" s="65"/>
      <c r="C98" s="66"/>
      <c r="D98" s="67"/>
      <c r="E98" s="67"/>
      <c r="F98" s="67"/>
      <c r="G98" s="67"/>
      <c r="H98" s="67"/>
      <c r="I98" s="67"/>
      <c r="J98" s="67"/>
      <c r="K98" s="67"/>
      <c r="L98" s="67"/>
      <c r="M98" s="67"/>
      <c r="N98" s="81"/>
      <c r="O98" s="68"/>
    </row>
    <row r="99" spans="2:17" ht="17.25" x14ac:dyDescent="0.25">
      <c r="B99" s="74" t="s">
        <v>166</v>
      </c>
      <c r="C99" s="63">
        <f t="shared" ref="C99:N99" si="8">SUM(C100:C101)</f>
        <v>0</v>
      </c>
      <c r="D99" s="64">
        <f t="shared" si="8"/>
        <v>0.79739199999999999</v>
      </c>
      <c r="E99" s="64">
        <f t="shared" si="8"/>
        <v>0</v>
      </c>
      <c r="F99" s="64">
        <f t="shared" si="8"/>
        <v>2.7223260000000002</v>
      </c>
      <c r="G99" s="64">
        <f t="shared" si="8"/>
        <v>0</v>
      </c>
      <c r="H99" s="64">
        <f t="shared" si="8"/>
        <v>0</v>
      </c>
      <c r="I99" s="64">
        <f t="shared" si="8"/>
        <v>0</v>
      </c>
      <c r="J99" s="64">
        <f t="shared" si="8"/>
        <v>0</v>
      </c>
      <c r="K99" s="64">
        <f t="shared" si="8"/>
        <v>0</v>
      </c>
      <c r="L99" s="64">
        <f t="shared" si="8"/>
        <v>0</v>
      </c>
      <c r="M99" s="64">
        <f t="shared" si="8"/>
        <v>0</v>
      </c>
      <c r="N99" s="82">
        <f t="shared" si="8"/>
        <v>3.5197180000000001</v>
      </c>
      <c r="O99" s="75" t="s">
        <v>197</v>
      </c>
    </row>
    <row r="100" spans="2:17" ht="15.75" x14ac:dyDescent="0.25">
      <c r="B100" s="65" t="s">
        <v>25</v>
      </c>
      <c r="C100" s="66">
        <v>0</v>
      </c>
      <c r="D100" s="67">
        <v>0.690272</v>
      </c>
      <c r="E100" s="67">
        <v>0</v>
      </c>
      <c r="F100" s="67">
        <v>2.5935700000000002</v>
      </c>
      <c r="G100" s="67">
        <v>0</v>
      </c>
      <c r="H100" s="67">
        <v>0</v>
      </c>
      <c r="I100" s="67">
        <v>0</v>
      </c>
      <c r="J100" s="67">
        <v>0</v>
      </c>
      <c r="K100" s="67">
        <v>0</v>
      </c>
      <c r="L100" s="67">
        <v>0</v>
      </c>
      <c r="M100" s="67">
        <v>0</v>
      </c>
      <c r="N100" s="81">
        <f>SUM(C100:M100)</f>
        <v>3.2838419999999999</v>
      </c>
      <c r="O100" s="69" t="s">
        <v>24</v>
      </c>
    </row>
    <row r="101" spans="2:17" ht="15.75" x14ac:dyDescent="0.25">
      <c r="B101" s="65" t="s">
        <v>23</v>
      </c>
      <c r="C101" s="66">
        <v>0</v>
      </c>
      <c r="D101" s="67">
        <v>0.10712000000000001</v>
      </c>
      <c r="E101" s="67">
        <v>0</v>
      </c>
      <c r="F101" s="67">
        <v>0.12875600000000001</v>
      </c>
      <c r="G101" s="67">
        <v>0</v>
      </c>
      <c r="H101" s="67">
        <v>0</v>
      </c>
      <c r="I101" s="67">
        <v>0</v>
      </c>
      <c r="J101" s="67">
        <v>0</v>
      </c>
      <c r="K101" s="67">
        <v>0</v>
      </c>
      <c r="L101" s="67">
        <v>0</v>
      </c>
      <c r="M101" s="67">
        <v>0</v>
      </c>
      <c r="N101" s="81">
        <f>SUM(C101:M101)</f>
        <v>0.23587600000000003</v>
      </c>
      <c r="O101" s="69" t="s">
        <v>22</v>
      </c>
    </row>
    <row r="102" spans="2:17" ht="15.75" x14ac:dyDescent="0.25">
      <c r="B102" s="65"/>
      <c r="C102" s="66"/>
      <c r="D102" s="67"/>
      <c r="E102" s="67"/>
      <c r="F102" s="67"/>
      <c r="G102" s="67"/>
      <c r="H102" s="67"/>
      <c r="I102" s="67"/>
      <c r="J102" s="67"/>
      <c r="K102" s="67"/>
      <c r="L102" s="67"/>
      <c r="M102" s="67"/>
      <c r="N102" s="81"/>
      <c r="O102" s="69"/>
    </row>
    <row r="103" spans="2:17" s="55" customFormat="1" ht="30.75" thickBot="1" x14ac:dyDescent="0.3">
      <c r="B103" s="10"/>
      <c r="C103" s="9" t="s">
        <v>10</v>
      </c>
      <c r="D103" s="8" t="s">
        <v>9</v>
      </c>
      <c r="E103" s="8" t="s">
        <v>12</v>
      </c>
      <c r="F103" s="8" t="s">
        <v>11</v>
      </c>
      <c r="G103" s="8" t="s">
        <v>8</v>
      </c>
      <c r="H103" s="8" t="s">
        <v>7</v>
      </c>
      <c r="I103" s="8" t="s">
        <v>16</v>
      </c>
      <c r="J103" s="8" t="s">
        <v>3</v>
      </c>
      <c r="K103" s="8" t="s">
        <v>4</v>
      </c>
      <c r="L103" s="8" t="s">
        <v>5</v>
      </c>
      <c r="M103" s="8" t="s">
        <v>6</v>
      </c>
      <c r="N103" s="7" t="s">
        <v>21</v>
      </c>
      <c r="O103" s="6"/>
      <c r="P103"/>
      <c r="Q103"/>
    </row>
    <row r="104" spans="2:17" ht="48" customHeight="1" thickTop="1" x14ac:dyDescent="0.25">
      <c r="B104" s="92" t="s">
        <v>196</v>
      </c>
      <c r="C104" s="92"/>
      <c r="D104" s="92"/>
      <c r="E104" s="92"/>
      <c r="F104" s="92"/>
      <c r="G104" s="92"/>
      <c r="H104" s="92"/>
      <c r="I104" s="92"/>
      <c r="J104" s="92"/>
      <c r="K104" s="92"/>
      <c r="L104" s="92"/>
      <c r="M104" s="92"/>
      <c r="N104" s="92"/>
      <c r="O104" s="92"/>
    </row>
    <row r="106" spans="2:17" ht="30" customHeight="1" x14ac:dyDescent="0.25"/>
    <row r="109" spans="2:17" x14ac:dyDescent="0.25">
      <c r="N109" s="1"/>
    </row>
    <row r="110" spans="2:17" x14ac:dyDescent="0.25">
      <c r="N110" s="1"/>
    </row>
    <row r="111" spans="2:17" x14ac:dyDescent="0.25">
      <c r="N111" s="1"/>
    </row>
    <row r="112" spans="2:17" x14ac:dyDescent="0.25">
      <c r="N112" s="1"/>
    </row>
    <row r="113" spans="14:14" x14ac:dyDescent="0.25">
      <c r="N113" s="1"/>
    </row>
    <row r="114" spans="14:14" x14ac:dyDescent="0.25">
      <c r="N114" s="1"/>
    </row>
    <row r="115" spans="14:14" x14ac:dyDescent="0.25">
      <c r="N115" s="1"/>
    </row>
    <row r="116" spans="14:14" x14ac:dyDescent="0.25">
      <c r="N116" s="1"/>
    </row>
    <row r="117" spans="14:14" x14ac:dyDescent="0.25">
      <c r="N117" s="1"/>
    </row>
  </sheetData>
  <sortState ref="B23:O83">
    <sortCondition descending="1" ref="N23:N83"/>
  </sortState>
  <mergeCells count="2">
    <mergeCell ref="B104:O104"/>
    <mergeCell ref="B86:H86"/>
  </mergeCells>
  <pageMargins left="0.25" right="0.25" top="0.75" bottom="0.75" header="0.3" footer="0.3"/>
  <pageSetup paperSize="9" scale="32" orientation="portrait" horizontalDpi="4294967295" verticalDpi="4294967295" r:id="rId1"/>
  <ignoredErrors>
    <ignoredError sqref="N99" formula="1"/>
  </ignoredErrors>
</worksheet>
</file>

<file path=docMetadata/LabelInfo.xml><?xml version="1.0" encoding="utf-8"?>
<clbl:labelList xmlns:clbl="http://schemas.microsoft.com/office/2020/mipLabelMetadata">
  <clbl:label id="{f5d8b812-606a-42ba-8cf9-3371cfe29c72}" enabled="0" method="" siteId="{f5d8b812-606a-42ba-8cf9-3371cfe29c72}"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Sipas institucioneve</vt:lpstr>
      <vt:lpstr>'Sipas institucioneve'!Print_Area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Ilvis.Ballvora@financa.gov.al</dc:creator>
  <cp:lastModifiedBy>Arlinda Shkabari</cp:lastModifiedBy>
  <cp:lastPrinted>2025-04-30T07:40:25Z</cp:lastPrinted>
  <dcterms:created xsi:type="dcterms:W3CDTF">2020-11-02T11:10:40Z</dcterms:created>
  <dcterms:modified xsi:type="dcterms:W3CDTF">2025-04-30T07:40:39Z</dcterms:modified>
</cp:coreProperties>
</file>