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20" windowHeight="9030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Dataset!$A$1:$XAT$95</definedName>
  </definedNames>
  <calcPr calcId="144525"/>
</workbook>
</file>

<file path=xl/calcChain.xml><?xml version="1.0" encoding="utf-8"?>
<calcChain xmlns="http://schemas.openxmlformats.org/spreadsheetml/2006/main">
  <c r="FY94" i="1" l="1"/>
  <c r="FY93" i="1"/>
  <c r="FY92" i="1"/>
  <c r="FY90" i="1"/>
  <c r="FY89" i="1"/>
  <c r="FY88" i="1"/>
  <c r="FY87" i="1"/>
  <c r="FY86" i="1"/>
  <c r="FY85" i="1"/>
  <c r="FY84" i="1"/>
  <c r="FX83" i="1"/>
  <c r="FY68" i="1"/>
  <c r="FX68" i="1"/>
  <c r="FY66" i="1"/>
  <c r="FY65" i="1"/>
  <c r="FY83" i="1"/>
  <c r="FY82" i="1"/>
  <c r="FY81" i="1"/>
  <c r="FY80" i="1"/>
  <c r="FY79" i="1"/>
  <c r="FY78" i="1"/>
  <c r="FY77" i="1"/>
  <c r="FY76" i="1"/>
  <c r="FY75" i="1"/>
  <c r="FY74" i="1"/>
  <c r="FY73" i="1"/>
  <c r="FY72" i="1"/>
  <c r="FY63" i="1"/>
  <c r="FY62" i="1"/>
  <c r="FY61" i="1"/>
  <c r="FY60" i="1"/>
  <c r="FY58" i="1"/>
  <c r="FY57" i="1"/>
  <c r="FY56" i="1"/>
  <c r="FY55" i="1"/>
  <c r="FY54" i="1"/>
  <c r="FY53" i="1"/>
  <c r="FY52" i="1"/>
  <c r="FY51" i="1"/>
  <c r="FY49" i="1"/>
  <c r="FY48" i="1"/>
  <c r="FY47" i="1"/>
  <c r="FY46" i="1"/>
  <c r="FY45" i="1"/>
  <c r="FY44" i="1"/>
  <c r="FY43" i="1"/>
  <c r="FY42" i="1"/>
  <c r="FY41" i="1"/>
  <c r="FY40" i="1"/>
  <c r="FY39" i="1"/>
  <c r="FY38" i="1"/>
  <c r="FY37" i="1"/>
  <c r="FY36" i="1"/>
  <c r="FY35" i="1"/>
  <c r="FY34" i="1"/>
  <c r="FY33" i="1"/>
  <c r="FY32" i="1"/>
  <c r="FY31" i="1"/>
  <c r="FY30" i="1"/>
  <c r="FY29" i="1"/>
  <c r="FY28" i="1"/>
  <c r="FY27" i="1"/>
  <c r="FY26" i="1"/>
  <c r="FY25" i="1"/>
  <c r="FY24" i="1"/>
  <c r="FY23" i="1"/>
  <c r="FY22" i="1"/>
  <c r="FY21" i="1"/>
  <c r="FY20" i="1"/>
  <c r="FY19" i="1"/>
  <c r="FY18" i="1"/>
  <c r="FY17" i="1"/>
  <c r="FY16" i="1"/>
  <c r="FY15" i="1"/>
  <c r="FY14" i="1"/>
  <c r="FY13" i="1"/>
  <c r="FY12" i="1"/>
  <c r="FW93" i="1" l="1"/>
  <c r="FW92" i="1"/>
  <c r="FW90" i="1"/>
  <c r="FW89" i="1"/>
  <c r="FW81" i="1"/>
  <c r="FV81" i="1"/>
  <c r="FU81" i="1"/>
  <c r="FT81" i="1"/>
  <c r="FS81" i="1"/>
  <c r="FV80" i="1"/>
  <c r="FU80" i="1"/>
  <c r="FT80" i="1"/>
  <c r="FS80" i="1"/>
  <c r="FR80" i="1"/>
  <c r="FW79" i="1"/>
  <c r="FV79" i="1"/>
  <c r="FU79" i="1"/>
  <c r="FT79" i="1"/>
  <c r="FS79" i="1"/>
  <c r="FR79" i="1"/>
  <c r="FW78" i="1"/>
  <c r="FV78" i="1"/>
  <c r="FU78" i="1"/>
  <c r="FT78" i="1"/>
  <c r="FS78" i="1"/>
  <c r="FR78" i="1"/>
  <c r="FW75" i="1"/>
  <c r="FV75" i="1"/>
  <c r="FU75" i="1"/>
  <c r="FT75" i="1"/>
  <c r="FS75" i="1"/>
  <c r="FR75" i="1"/>
  <c r="FQ75" i="1"/>
  <c r="FW74" i="1"/>
  <c r="FW73" i="1"/>
  <c r="FV74" i="1"/>
  <c r="FV73" i="1"/>
  <c r="FU74" i="1"/>
  <c r="FU73" i="1"/>
  <c r="FT74" i="1"/>
  <c r="FT73" i="1"/>
  <c r="FS74" i="1"/>
  <c r="FS73" i="1"/>
  <c r="FR74" i="1"/>
  <c r="FR73" i="1"/>
  <c r="FW63" i="1"/>
  <c r="FV63" i="1"/>
  <c r="FU63" i="1"/>
  <c r="FT63" i="1"/>
  <c r="FS63" i="1"/>
  <c r="FR63" i="1"/>
  <c r="FV61" i="1"/>
  <c r="FU61" i="1"/>
  <c r="FS61" i="1"/>
  <c r="FW60" i="1"/>
  <c r="FV60" i="1"/>
  <c r="FU60" i="1"/>
  <c r="FT60" i="1"/>
  <c r="FS60" i="1"/>
  <c r="FR60" i="1"/>
  <c r="FR56" i="1"/>
  <c r="FV53" i="1"/>
  <c r="FT53" i="1"/>
  <c r="FS53" i="1"/>
  <c r="FR53" i="1"/>
  <c r="FW46" i="1"/>
  <c r="FV46" i="1"/>
  <c r="FU46" i="1"/>
  <c r="FT46" i="1"/>
  <c r="FS46" i="1"/>
  <c r="FR46" i="1" l="1"/>
  <c r="FV40" i="1"/>
  <c r="FU40" i="1"/>
  <c r="FR40" i="1"/>
  <c r="FV39" i="1"/>
  <c r="FR39" i="1"/>
  <c r="FW38" i="1"/>
  <c r="FV38" i="1"/>
  <c r="FU38" i="1"/>
  <c r="FW37" i="1"/>
  <c r="FV37" i="1"/>
  <c r="FU37" i="1"/>
  <c r="FT37" i="1"/>
  <c r="FS37" i="1"/>
  <c r="FW36" i="1"/>
  <c r="FV36" i="1"/>
  <c r="FU36" i="1"/>
  <c r="FT36" i="1"/>
  <c r="FS36" i="1"/>
  <c r="FR36" i="1"/>
  <c r="FW35" i="1"/>
  <c r="FV35" i="1"/>
  <c r="FU35" i="1"/>
  <c r="FS35" i="1"/>
  <c r="FU34" i="1"/>
  <c r="FQ34" i="1"/>
  <c r="FW32" i="1"/>
  <c r="FU32" i="1"/>
  <c r="FT32" i="1"/>
  <c r="FS32" i="1"/>
  <c r="FR32" i="1"/>
  <c r="FQ32" i="1"/>
  <c r="FQ31" i="1"/>
  <c r="FW30" i="1"/>
  <c r="FV30" i="1"/>
  <c r="FU30" i="1"/>
  <c r="FT30" i="1"/>
  <c r="FS30" i="1"/>
  <c r="FR30" i="1"/>
  <c r="FV28" i="1"/>
  <c r="FV27" i="1"/>
  <c r="FU27" i="1"/>
  <c r="FV26" i="1"/>
  <c r="FU26" i="1"/>
  <c r="FV25" i="1"/>
  <c r="FS25" i="1"/>
  <c r="FV22" i="1"/>
  <c r="FS22" i="1"/>
  <c r="FU14" i="1"/>
  <c r="FS14" i="1"/>
  <c r="FV13" i="1"/>
  <c r="FW12" i="1"/>
  <c r="FV12" i="1"/>
  <c r="FU12" i="1"/>
  <c r="FT12" i="1"/>
  <c r="FS12" i="1"/>
  <c r="FR12" i="1"/>
  <c r="FX94" i="1" l="1"/>
  <c r="FX93" i="1"/>
  <c r="FX92" i="1"/>
  <c r="FX90" i="1"/>
  <c r="FX89" i="1"/>
  <c r="FX88" i="1"/>
  <c r="FX87" i="1"/>
  <c r="FX86" i="1"/>
  <c r="FX85" i="1"/>
  <c r="FX84" i="1"/>
  <c r="FX82" i="1"/>
  <c r="FX81" i="1"/>
  <c r="FX80" i="1"/>
  <c r="FX79" i="1"/>
  <c r="FX78" i="1"/>
  <c r="FX77" i="1"/>
  <c r="FX76" i="1"/>
  <c r="FX75" i="1"/>
  <c r="FX74" i="1"/>
  <c r="FX73" i="1"/>
  <c r="FX72" i="1"/>
  <c r="FW68" i="1"/>
  <c r="FX66" i="1"/>
  <c r="FX65" i="1"/>
  <c r="FX63" i="1"/>
  <c r="FX62" i="1"/>
  <c r="FX61" i="1"/>
  <c r="FX60" i="1"/>
  <c r="FX58" i="1"/>
  <c r="FX57" i="1"/>
  <c r="FX56" i="1"/>
  <c r="FX55" i="1"/>
  <c r="FX54" i="1"/>
  <c r="FX53" i="1"/>
  <c r="FX52" i="1"/>
  <c r="FX51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W94" i="1" l="1"/>
  <c r="FW88" i="1"/>
  <c r="FW87" i="1"/>
  <c r="FW86" i="1"/>
  <c r="FW85" i="1"/>
  <c r="FW84" i="1"/>
  <c r="FW83" i="1"/>
  <c r="FW82" i="1"/>
  <c r="FW80" i="1"/>
  <c r="FW77" i="1"/>
  <c r="FW76" i="1"/>
  <c r="FW72" i="1"/>
  <c r="FW66" i="1"/>
  <c r="FW65" i="1"/>
  <c r="FW62" i="1"/>
  <c r="FW61" i="1"/>
  <c r="FW58" i="1"/>
  <c r="FW57" i="1"/>
  <c r="FW56" i="1"/>
  <c r="FW55" i="1"/>
  <c r="FW54" i="1"/>
  <c r="FW53" i="1"/>
  <c r="FW52" i="1"/>
  <c r="FW51" i="1"/>
  <c r="FW49" i="1"/>
  <c r="FW48" i="1"/>
  <c r="FW47" i="1"/>
  <c r="FW45" i="1"/>
  <c r="FW44" i="1"/>
  <c r="FW43" i="1"/>
  <c r="FW41" i="1"/>
  <c r="FW40" i="1"/>
  <c r="FW39" i="1"/>
  <c r="FW34" i="1"/>
  <c r="FW33" i="1"/>
  <c r="FW31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U83" i="1" l="1"/>
  <c r="FU82" i="1"/>
  <c r="FU77" i="1"/>
  <c r="FU76" i="1"/>
  <c r="FU72" i="1"/>
  <c r="FU62" i="1"/>
  <c r="FU57" i="1"/>
  <c r="FU56" i="1"/>
  <c r="FU55" i="1"/>
  <c r="FU54" i="1"/>
  <c r="FU53" i="1"/>
  <c r="FU52" i="1"/>
  <c r="FU51" i="1"/>
  <c r="FU49" i="1"/>
  <c r="FU48" i="1"/>
  <c r="FU47" i="1"/>
  <c r="FU45" i="1"/>
  <c r="FU44" i="1"/>
  <c r="FU43" i="1"/>
  <c r="FU41" i="1"/>
  <c r="FU39" i="1"/>
  <c r="FU33" i="1"/>
  <c r="FU31" i="1"/>
  <c r="FU29" i="1"/>
  <c r="FU28" i="1"/>
  <c r="FU25" i="1"/>
  <c r="FU24" i="1"/>
  <c r="FU23" i="1"/>
  <c r="FU22" i="1"/>
  <c r="FU21" i="1"/>
  <c r="FU20" i="1"/>
  <c r="FU19" i="1"/>
  <c r="FU18" i="1"/>
  <c r="FU17" i="1"/>
  <c r="FU16" i="1"/>
  <c r="FU15" i="1"/>
  <c r="FU13" i="1"/>
  <c r="FV94" i="1" l="1"/>
  <c r="FV93" i="1"/>
  <c r="FV92" i="1"/>
  <c r="FV90" i="1"/>
  <c r="FV89" i="1"/>
  <c r="FV88" i="1"/>
  <c r="FV87" i="1"/>
  <c r="FV86" i="1"/>
  <c r="FV85" i="1"/>
  <c r="FV84" i="1"/>
  <c r="FU68" i="1"/>
  <c r="FV66" i="1"/>
  <c r="FV65" i="1"/>
  <c r="FV68" i="1" s="1"/>
  <c r="FV83" i="1" l="1"/>
  <c r="FV82" i="1"/>
  <c r="FV77" i="1"/>
  <c r="FV76" i="1"/>
  <c r="FV72" i="1"/>
  <c r="FV62" i="1"/>
  <c r="FV58" i="1"/>
  <c r="FV57" i="1"/>
  <c r="FV56" i="1"/>
  <c r="FV55" i="1"/>
  <c r="FV54" i="1"/>
  <c r="FV52" i="1"/>
  <c r="FV51" i="1"/>
  <c r="FV49" i="1"/>
  <c r="FV48" i="1"/>
  <c r="FV47" i="1"/>
  <c r="FV45" i="1"/>
  <c r="FV44" i="1"/>
  <c r="FV43" i="1"/>
  <c r="FV41" i="1"/>
  <c r="FV34" i="1"/>
  <c r="FV33" i="1"/>
  <c r="FV32" i="1"/>
  <c r="FV31" i="1"/>
  <c r="FV29" i="1"/>
  <c r="FV24" i="1"/>
  <c r="FV23" i="1"/>
  <c r="FV21" i="1"/>
  <c r="FV20" i="1"/>
  <c r="FV19" i="1"/>
  <c r="FV18" i="1"/>
  <c r="FV17" i="1"/>
  <c r="FV16" i="1"/>
  <c r="FV15" i="1"/>
  <c r="FV14" i="1"/>
  <c r="FU94" i="1" l="1"/>
  <c r="FU93" i="1"/>
  <c r="FU92" i="1"/>
  <c r="FU90" i="1"/>
  <c r="FU89" i="1"/>
  <c r="FU88" i="1"/>
  <c r="FU87" i="1"/>
  <c r="FR87" i="1"/>
  <c r="FT87" i="1"/>
  <c r="FU86" i="1"/>
  <c r="FU85" i="1"/>
  <c r="FU84" i="1"/>
  <c r="FQ77" i="1"/>
  <c r="FT68" i="1"/>
  <c r="FU66" i="1"/>
  <c r="FU65" i="1"/>
  <c r="FU58" i="1"/>
  <c r="FT54" i="1"/>
  <c r="FT39" i="1"/>
  <c r="FT65" i="1" l="1"/>
  <c r="FT66" i="1"/>
  <c r="FT94" i="1" l="1"/>
  <c r="FT93" i="1"/>
  <c r="FT92" i="1"/>
  <c r="FT90" i="1"/>
  <c r="FT89" i="1"/>
  <c r="FT88" i="1"/>
  <c r="FT86" i="1"/>
  <c r="FT85" i="1"/>
  <c r="FT84" i="1"/>
  <c r="FT83" i="1"/>
  <c r="FT82" i="1"/>
  <c r="FT77" i="1"/>
  <c r="FT76" i="1"/>
  <c r="FT72" i="1"/>
  <c r="FT62" i="1"/>
  <c r="FT61" i="1"/>
  <c r="FT58" i="1"/>
  <c r="FT57" i="1"/>
  <c r="FT56" i="1"/>
  <c r="FT55" i="1"/>
  <c r="FT52" i="1"/>
  <c r="FT51" i="1"/>
  <c r="FT49" i="1"/>
  <c r="FT48" i="1"/>
  <c r="FT47" i="1"/>
  <c r="FT45" i="1"/>
  <c r="FT44" i="1"/>
  <c r="FT43" i="1"/>
  <c r="FT40" i="1"/>
  <c r="FT38" i="1"/>
  <c r="FT35" i="1"/>
  <c r="FT34" i="1"/>
  <c r="FT33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R81" i="1"/>
  <c r="FQ81" i="1"/>
  <c r="FQ80" i="1"/>
  <c r="FQ79" i="1"/>
  <c r="FQ78" i="1"/>
  <c r="FS77" i="1"/>
  <c r="FR77" i="1"/>
  <c r="FS76" i="1"/>
  <c r="FR76" i="1"/>
  <c r="FQ76" i="1"/>
  <c r="FQ74" i="1"/>
  <c r="FQ73" i="1"/>
  <c r="FS72" i="1"/>
  <c r="FR72" i="1"/>
  <c r="FS66" i="1"/>
  <c r="FR66" i="1"/>
  <c r="FQ66" i="1"/>
  <c r="FQ65" i="1" s="1"/>
  <c r="FS65" i="1"/>
  <c r="FS68" i="1" s="1"/>
  <c r="FR65" i="1"/>
  <c r="FR68" i="1" s="1"/>
  <c r="FQ63" i="1"/>
  <c r="FS62" i="1"/>
  <c r="FR62" i="1"/>
  <c r="FQ62" i="1"/>
  <c r="FR61" i="1"/>
  <c r="FQ61" i="1"/>
  <c r="FQ60" i="1"/>
  <c r="FS58" i="1"/>
  <c r="FR58" i="1"/>
  <c r="FQ58" i="1"/>
  <c r="FS57" i="1"/>
  <c r="FR57" i="1"/>
  <c r="FQ57" i="1"/>
  <c r="FS56" i="1"/>
  <c r="FQ56" i="1"/>
  <c r="FS55" i="1"/>
  <c r="FR55" i="1"/>
  <c r="FQ55" i="1"/>
  <c r="FS54" i="1"/>
  <c r="FR54" i="1"/>
  <c r="FQ54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Q40" i="1"/>
  <c r="FS39" i="1"/>
  <c r="FQ39" i="1"/>
  <c r="FS38" i="1"/>
  <c r="FR38" i="1"/>
  <c r="FQ38" i="1"/>
  <c r="FR37" i="1"/>
  <c r="FQ37" i="1"/>
  <c r="FQ36" i="1"/>
  <c r="FR35" i="1"/>
  <c r="FQ35" i="1"/>
  <c r="FS34" i="1"/>
  <c r="FR34" i="1"/>
  <c r="FS33" i="1"/>
  <c r="FR33" i="1"/>
  <c r="FQ33" i="1"/>
  <c r="FS31" i="1"/>
  <c r="FR31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R25" i="1"/>
  <c r="FQ25" i="1"/>
  <c r="FS24" i="1"/>
  <c r="FR24" i="1"/>
  <c r="FQ24" i="1"/>
  <c r="FS23" i="1"/>
  <c r="FR23" i="1"/>
  <c r="FQ23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R14" i="1"/>
  <c r="FQ14" i="1"/>
  <c r="FS13" i="1"/>
  <c r="FR13" i="1"/>
  <c r="FQ13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P66" i="1" l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<sst xmlns="http://schemas.openxmlformats.org/spreadsheetml/2006/main" count="481" uniqueCount="450">
  <si>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</si>
  <si>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</si>
  <si>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</si>
  <si>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</si>
  <si>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</si>
  <si>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</si>
  <si>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</si>
  <si>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</si>
  <si>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</si>
  <si>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</si>
  <si>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</si>
  <si>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</si>
  <si>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</si>
  <si>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</si>
  <si>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</si>
  <si>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</si>
  <si>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</si>
  <si>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</si>
  <si>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</si>
  <si>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</si>
  <si>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</si>
  <si>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</si>
  <si>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</si>
  <si>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</si>
  <si>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</si>
  <si>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</si>
  <si>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</si>
  <si>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</si>
  <si>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</si>
  <si>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</si>
  <si>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</si>
  <si>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</si>
  <si>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</si>
  <si>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</si>
  <si>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</si>
  <si>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</si>
  <si>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</si>
  <si>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</si>
  <si>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</si>
  <si>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</si>
  <si>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</si>
  <si>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</si>
  <si>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</si>
  <si>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</si>
  <si>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</si>
  <si>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</si>
  <si>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</si>
  <si>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</si>
  <si>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</si>
  <si>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</si>
  <si>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</si>
  <si>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</si>
  <si>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</si>
  <si>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</si>
  <si>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</si>
  <si>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</si>
  <si>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</si>
  <si>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</si>
  <si>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</si>
  <si>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</si>
  <si>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</si>
  <si>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</si>
  <si>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</si>
  <si>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</si>
  <si>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</si>
  <si>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</si>
  <si>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</si>
  <si>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</si>
  <si>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</si>
  <si>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</si>
  <si>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</si>
  <si>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</si>
  <si>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</si>
  <si>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</si>
  <si>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</si>
  <si>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</si>
  <si>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</si>
  <si>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</si>
  <si>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</si>
  <si>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</si>
  <si>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</si>
  <si>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</si>
  <si>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</si>
  <si>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</si>
  <si>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</si>
  <si>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V.Other transfers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</si>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</sst>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09-2022/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-GDDS/12-2022/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.Keci\Downloads\Treguesit%20fiskale%2008-2024%20date%2030.09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4-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Fiskale%20Mujore%20Alketa/Treguesit%20fiskal%2007-2024%20perfundimtar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e%2006-2024%2030.07.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%2005-2024%20perfundimta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.Keci\Downloads\Treguesit%20fiskale%20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5">
          <cell r="C35">
            <v>0.02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5)"/>
      <sheetName val=" Tatime&amp;Dogana Fakt-Plan (3)"/>
      <sheetName val="ISSH  FSDKSH"/>
      <sheetName val="Detyrimet e prapambetura 2024(2"/>
    </sheetNames>
    <sheetDataSet>
      <sheetData sheetId="0">
        <row r="5">
          <cell r="D5">
            <v>104297.88</v>
          </cell>
          <cell r="E5">
            <v>164281.68</v>
          </cell>
          <cell r="F5">
            <v>231992.59000000003</v>
          </cell>
          <cell r="G5">
            <v>287225.76000000007</v>
          </cell>
          <cell r="H5">
            <v>343113.24</v>
          </cell>
          <cell r="I5">
            <v>402677.09999999992</v>
          </cell>
          <cell r="J5">
            <v>464296.62999999989</v>
          </cell>
        </row>
        <row r="6">
          <cell r="H6">
            <v>1794</v>
          </cell>
          <cell r="J6">
            <v>2373.6799999999998</v>
          </cell>
        </row>
        <row r="10">
          <cell r="E10">
            <v>158029.21</v>
          </cell>
          <cell r="G10">
            <v>267381.90000000008</v>
          </cell>
          <cell r="J10">
            <v>437876.24999999988</v>
          </cell>
        </row>
        <row r="11">
          <cell r="J11">
            <v>304810.98999999993</v>
          </cell>
        </row>
        <row r="12">
          <cell r="J12">
            <v>140835.76999999999</v>
          </cell>
        </row>
        <row r="15">
          <cell r="J15">
            <v>39302.43</v>
          </cell>
        </row>
        <row r="16">
          <cell r="J16">
            <v>41888.29</v>
          </cell>
        </row>
        <row r="19">
          <cell r="J19">
            <v>44913.36</v>
          </cell>
        </row>
        <row r="20">
          <cell r="J20">
            <v>31885.98</v>
          </cell>
        </row>
        <row r="21">
          <cell r="J21">
            <v>5985.16</v>
          </cell>
        </row>
        <row r="22">
          <cell r="E22">
            <v>7062.9000000000005</v>
          </cell>
          <cell r="H22">
            <v>20831.849999999999</v>
          </cell>
          <cell r="J22">
            <v>27568.41</v>
          </cell>
        </row>
        <row r="23">
          <cell r="J23">
            <v>5513.45</v>
          </cell>
        </row>
        <row r="24">
          <cell r="J24">
            <v>55.66</v>
          </cell>
        </row>
        <row r="25">
          <cell r="E25">
            <v>5792.02</v>
          </cell>
          <cell r="H25">
            <v>16212.26</v>
          </cell>
          <cell r="J25">
            <v>21999.3</v>
          </cell>
        </row>
        <row r="26">
          <cell r="G26">
            <v>65694.740000000005</v>
          </cell>
          <cell r="H26">
            <v>78127.070000000007</v>
          </cell>
          <cell r="J26">
            <v>105496.85</v>
          </cell>
        </row>
        <row r="27">
          <cell r="G27">
            <v>56836.04</v>
          </cell>
          <cell r="H27">
            <v>67521.070000000007</v>
          </cell>
          <cell r="J27">
            <v>91146.99</v>
          </cell>
        </row>
        <row r="28">
          <cell r="H28">
            <v>10294.43</v>
          </cell>
          <cell r="J28">
            <v>13952.85</v>
          </cell>
        </row>
        <row r="29">
          <cell r="J29">
            <v>397.01</v>
          </cell>
        </row>
        <row r="30">
          <cell r="D30">
            <v>3821.3500000000004</v>
          </cell>
          <cell r="E30">
            <v>5404.34</v>
          </cell>
          <cell r="F30">
            <v>15973.86</v>
          </cell>
          <cell r="G30">
            <v>18356.849999999999</v>
          </cell>
          <cell r="H30">
            <v>20224.13</v>
          </cell>
          <cell r="I30">
            <v>22102.73</v>
          </cell>
          <cell r="J30">
            <v>24046.699999999997</v>
          </cell>
        </row>
        <row r="31">
          <cell r="C31">
            <v>0</v>
          </cell>
          <cell r="J31">
            <v>0</v>
          </cell>
        </row>
        <row r="32">
          <cell r="C32">
            <v>1023.53</v>
          </cell>
          <cell r="D32">
            <v>2353.69</v>
          </cell>
          <cell r="E32">
            <v>3216.45</v>
          </cell>
          <cell r="F32">
            <v>4782.2299999999996</v>
          </cell>
          <cell r="G32">
            <v>5781.7999999999993</v>
          </cell>
          <cell r="I32">
            <v>7435.1900000000005</v>
          </cell>
          <cell r="J32">
            <v>8234.5499999999993</v>
          </cell>
        </row>
        <row r="35">
          <cell r="J35">
            <v>59.2</v>
          </cell>
        </row>
        <row r="36">
          <cell r="C36">
            <v>245.14</v>
          </cell>
          <cell r="G36">
            <v>1269.1300000000001</v>
          </cell>
          <cell r="J36">
            <v>2248.2199999999998</v>
          </cell>
        </row>
        <row r="37">
          <cell r="E37">
            <v>1528.24</v>
          </cell>
          <cell r="G37">
            <v>3387.24</v>
          </cell>
          <cell r="H37">
            <v>4144.4799999999996</v>
          </cell>
          <cell r="I37">
            <v>4838.88</v>
          </cell>
          <cell r="J37">
            <v>5588.73</v>
          </cell>
        </row>
        <row r="41">
          <cell r="D41">
            <v>83718.10000000002</v>
          </cell>
          <cell r="E41">
            <v>131944.63999999998</v>
          </cell>
          <cell r="F41">
            <v>186397.40999999997</v>
          </cell>
          <cell r="G41">
            <v>236944.14</v>
          </cell>
          <cell r="H41">
            <v>291300.05</v>
          </cell>
          <cell r="I41">
            <v>348264.81</v>
          </cell>
          <cell r="J41">
            <v>406012.52999999997</v>
          </cell>
        </row>
        <row r="42">
          <cell r="E42">
            <v>125649.57999999999</v>
          </cell>
          <cell r="F42">
            <v>170673.56999999998</v>
          </cell>
          <cell r="G42">
            <v>216117.08000000002</v>
          </cell>
          <cell r="H42">
            <v>264796.58</v>
          </cell>
          <cell r="I42">
            <v>314681.93</v>
          </cell>
          <cell r="J42">
            <v>363856</v>
          </cell>
        </row>
        <row r="43">
          <cell r="G43">
            <v>43126.84</v>
          </cell>
          <cell r="H43">
            <v>51834.9</v>
          </cell>
          <cell r="I43">
            <v>60993.799999999996</v>
          </cell>
          <cell r="J43">
            <v>71063.909999999989</v>
          </cell>
        </row>
        <row r="44">
          <cell r="D44">
            <v>14717.08</v>
          </cell>
          <cell r="H44">
            <v>44394.400000000001</v>
          </cell>
          <cell r="J44">
            <v>60760.46</v>
          </cell>
        </row>
        <row r="45">
          <cell r="D45">
            <v>2375.04</v>
          </cell>
          <cell r="G45">
            <v>5962.45</v>
          </cell>
          <cell r="H45">
            <v>7165.92</v>
          </cell>
          <cell r="J45">
            <v>9757.19</v>
          </cell>
        </row>
        <row r="46">
          <cell r="J46">
            <v>0</v>
          </cell>
        </row>
        <row r="47">
          <cell r="J47">
            <v>0</v>
          </cell>
        </row>
        <row r="49">
          <cell r="J49">
            <v>40455.57</v>
          </cell>
        </row>
        <row r="50">
          <cell r="J50">
            <v>26686.69</v>
          </cell>
        </row>
        <row r="51">
          <cell r="J51">
            <v>13768.88</v>
          </cell>
        </row>
        <row r="53">
          <cell r="D53">
            <v>6058.14</v>
          </cell>
          <cell r="E53">
            <v>9820.0499999999993</v>
          </cell>
          <cell r="F53">
            <v>15706.49</v>
          </cell>
          <cell r="G53">
            <v>22050.38</v>
          </cell>
          <cell r="H53">
            <v>27021.38</v>
          </cell>
          <cell r="I53">
            <v>31792.61</v>
          </cell>
          <cell r="J53">
            <v>36291.35</v>
          </cell>
        </row>
        <row r="57">
          <cell r="J57">
            <v>786.76</v>
          </cell>
        </row>
        <row r="59">
          <cell r="J59">
            <v>154156.70000000001</v>
          </cell>
        </row>
        <row r="60">
          <cell r="J60">
            <v>116426.93</v>
          </cell>
        </row>
        <row r="64">
          <cell r="J64">
            <v>37156.129999999997</v>
          </cell>
        </row>
        <row r="66">
          <cell r="J66">
            <v>573.64</v>
          </cell>
        </row>
        <row r="67">
          <cell r="D67">
            <v>7962.3</v>
          </cell>
          <cell r="E67">
            <v>13427.26</v>
          </cell>
          <cell r="F67">
            <v>18718.900000000001</v>
          </cell>
          <cell r="H67">
            <v>31006.560000000001</v>
          </cell>
          <cell r="J67">
            <v>43155.17</v>
          </cell>
        </row>
        <row r="79">
          <cell r="J79">
            <v>17946.54</v>
          </cell>
        </row>
        <row r="80">
          <cell r="J80">
            <v>557.16</v>
          </cell>
        </row>
        <row r="81">
          <cell r="D81">
            <v>3507.45</v>
          </cell>
          <cell r="J81">
            <v>15489.3</v>
          </cell>
        </row>
        <row r="82">
          <cell r="J82">
            <v>700.08</v>
          </cell>
        </row>
        <row r="83">
          <cell r="J83">
            <v>1200</v>
          </cell>
        </row>
        <row r="89">
          <cell r="D89">
            <v>1229.82</v>
          </cell>
          <cell r="E89">
            <v>6295.06</v>
          </cell>
          <cell r="F89">
            <v>15703.84</v>
          </cell>
          <cell r="G89">
            <v>20787.999999999996</v>
          </cell>
          <cell r="H89">
            <v>26464.410000000003</v>
          </cell>
          <cell r="I89">
            <v>33537.22</v>
          </cell>
          <cell r="J89">
            <v>42110.869999999995</v>
          </cell>
        </row>
        <row r="90">
          <cell r="E90">
            <v>2647.26</v>
          </cell>
          <cell r="G90">
            <v>13679.71</v>
          </cell>
          <cell r="H90">
            <v>17646.650000000001</v>
          </cell>
          <cell r="J90">
            <v>27449.75</v>
          </cell>
        </row>
        <row r="92">
          <cell r="J92">
            <v>495.59</v>
          </cell>
        </row>
        <row r="93">
          <cell r="D93">
            <v>965.88</v>
          </cell>
          <cell r="E93">
            <v>3280.57</v>
          </cell>
          <cell r="F93">
            <v>3969.11</v>
          </cell>
          <cell r="G93">
            <v>5068.66</v>
          </cell>
          <cell r="H93">
            <v>6177.72</v>
          </cell>
          <cell r="I93">
            <v>7938.22</v>
          </cell>
          <cell r="J93">
            <v>9542.7000000000007</v>
          </cell>
        </row>
        <row r="108">
          <cell r="J108">
            <v>4622.83</v>
          </cell>
        </row>
        <row r="120">
          <cell r="D120">
            <v>20579.779999999984</v>
          </cell>
          <cell r="E120">
            <v>32337.040000000008</v>
          </cell>
          <cell r="F120">
            <v>45595.180000000051</v>
          </cell>
          <cell r="G120">
            <v>50281.620000000054</v>
          </cell>
          <cell r="H120">
            <v>51813.19</v>
          </cell>
          <cell r="I120">
            <v>54412.289999999921</v>
          </cell>
          <cell r="J120">
            <v>58284.099999999919</v>
          </cell>
        </row>
        <row r="121">
          <cell r="D121">
            <v>-20579.779999999984</v>
          </cell>
          <cell r="E121">
            <v>-32337.040000000008</v>
          </cell>
          <cell r="F121">
            <v>-45595.180000000051</v>
          </cell>
          <cell r="G121">
            <v>-50281.620000000054</v>
          </cell>
          <cell r="H121">
            <v>-51813.19</v>
          </cell>
          <cell r="I121">
            <v>-54412.289999999921</v>
          </cell>
          <cell r="J121">
            <v>-58284.099999999919</v>
          </cell>
        </row>
        <row r="122">
          <cell r="C122">
            <v>-12195.100000000004</v>
          </cell>
          <cell r="D122">
            <v>-14755.489999999985</v>
          </cell>
          <cell r="E122">
            <v>-30536.200000000008</v>
          </cell>
          <cell r="F122">
            <v>-38113.100000000049</v>
          </cell>
          <cell r="G122">
            <v>-41486.510000000053</v>
          </cell>
          <cell r="H122">
            <v>-40816.33</v>
          </cell>
          <cell r="I122">
            <v>-41246.609999999921</v>
          </cell>
          <cell r="J122">
            <v>-43714.539999999921</v>
          </cell>
        </row>
        <row r="123">
          <cell r="J123">
            <v>24.77</v>
          </cell>
        </row>
        <row r="125">
          <cell r="J125">
            <v>26867.09</v>
          </cell>
        </row>
        <row r="128">
          <cell r="D128">
            <v>-2012.3299999999854</v>
          </cell>
          <cell r="E128">
            <v>-29748.460000000006</v>
          </cell>
          <cell r="F128">
            <v>-37716.71000000005</v>
          </cell>
          <cell r="G128">
            <v>-54513.200000000055</v>
          </cell>
          <cell r="H128">
            <v>-64697.95</v>
          </cell>
          <cell r="I128">
            <v>-65719.389999999927</v>
          </cell>
          <cell r="J128">
            <v>-70606.399999999921</v>
          </cell>
        </row>
        <row r="164">
          <cell r="D164">
            <v>-5824.2899999999991</v>
          </cell>
          <cell r="E164">
            <v>-1800.8400000000001</v>
          </cell>
          <cell r="F164">
            <v>-7482.0800000000017</v>
          </cell>
          <cell r="G164">
            <v>-8795.11</v>
          </cell>
          <cell r="H164">
            <v>-10996.86</v>
          </cell>
          <cell r="I164">
            <v>-13165.68</v>
          </cell>
          <cell r="J164">
            <v>-14569.559999999998</v>
          </cell>
        </row>
        <row r="165">
          <cell r="D165">
            <v>1208.9000000000001</v>
          </cell>
          <cell r="E165">
            <v>3290.1900000000005</v>
          </cell>
          <cell r="F165">
            <v>3774.7099999999991</v>
          </cell>
          <cell r="G165">
            <v>4540.1299999999992</v>
          </cell>
          <cell r="H165">
            <v>5340.2800000000007</v>
          </cell>
          <cell r="J165">
            <v>7209.59</v>
          </cell>
        </row>
        <row r="168">
          <cell r="E168">
            <v>-979.35</v>
          </cell>
          <cell r="F168">
            <v>-1211.01</v>
          </cell>
          <cell r="G168">
            <v>-1043.8</v>
          </cell>
          <cell r="H168">
            <v>-1005.8</v>
          </cell>
          <cell r="I168">
            <v>-410.89</v>
          </cell>
          <cell r="J168">
            <v>-40.69</v>
          </cell>
        </row>
        <row r="171">
          <cell r="J171">
            <v>-26970.46</v>
          </cell>
        </row>
        <row r="172">
          <cell r="J172">
            <v>5232</v>
          </cell>
        </row>
      </sheetData>
      <sheetData sheetId="1">
        <row r="61">
          <cell r="X61">
            <v>5985.16</v>
          </cell>
        </row>
        <row r="62">
          <cell r="X62">
            <v>102893.73</v>
          </cell>
        </row>
        <row r="63">
          <cell r="X63">
            <v>41888.29</v>
          </cell>
        </row>
        <row r="66">
          <cell r="X66">
            <v>1897.7860000000001</v>
          </cell>
        </row>
        <row r="68">
          <cell r="X68">
            <v>152664.96599999999</v>
          </cell>
        </row>
        <row r="72">
          <cell r="U72">
            <v>32746.57</v>
          </cell>
          <cell r="X72">
            <v>37942.04</v>
          </cell>
        </row>
        <row r="76">
          <cell r="U76">
            <v>36057.65</v>
          </cell>
          <cell r="X76">
            <v>39302.43</v>
          </cell>
        </row>
        <row r="77">
          <cell r="U77">
            <v>38141.33</v>
          </cell>
          <cell r="X77">
            <v>44913.36</v>
          </cell>
        </row>
        <row r="78">
          <cell r="X78">
            <v>29988.194</v>
          </cell>
        </row>
        <row r="80">
          <cell r="U80">
            <v>130250.07</v>
          </cell>
          <cell r="X80">
            <v>152146.024</v>
          </cell>
        </row>
      </sheetData>
      <sheetData sheetId="2"/>
      <sheetData sheetId="3">
        <row r="4">
          <cell r="W4">
            <v>7890.6710000000003</v>
          </cell>
        </row>
        <row r="51">
          <cell r="W51">
            <v>3653.739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1">
          <cell r="D31">
            <v>0.01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3">
          <cell r="E23">
            <v>1253.27</v>
          </cell>
        </row>
        <row r="24">
          <cell r="E24">
            <v>17.73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5">
          <cell r="E35">
            <v>0</v>
          </cell>
        </row>
        <row r="36">
          <cell r="E36">
            <v>659.57</v>
          </cell>
        </row>
        <row r="40">
          <cell r="C40">
            <v>39078.14</v>
          </cell>
        </row>
        <row r="41">
          <cell r="C41">
            <v>38564.35</v>
          </cell>
          <cell r="D41">
            <v>82487.86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9">
          <cell r="D89">
            <v>94.72999999999999</v>
          </cell>
        </row>
        <row r="91">
          <cell r="D91">
            <v>17.760000000000002</v>
          </cell>
          <cell r="E91">
            <v>58.97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</row>
        <row r="120">
          <cell r="C120">
            <v>-15437.86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</row>
        <row r="163">
          <cell r="C163">
            <v>-3242.8799999999997</v>
          </cell>
        </row>
        <row r="164">
          <cell r="C164">
            <v>348.19</v>
          </cell>
        </row>
        <row r="167">
          <cell r="D167">
            <v>-551.29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107">
          <cell r="F107">
            <v>1047.8399999999999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G5">
            <v>287227.96000000002</v>
          </cell>
        </row>
        <row r="6">
          <cell r="G6">
            <v>1487.01</v>
          </cell>
        </row>
        <row r="11">
          <cell r="G11">
            <v>183611.96000000005</v>
          </cell>
        </row>
        <row r="12">
          <cell r="G12">
            <v>84948.61</v>
          </cell>
        </row>
        <row r="15">
          <cell r="G15">
            <v>27573.63</v>
          </cell>
        </row>
        <row r="16">
          <cell r="G16">
            <v>23124.99</v>
          </cell>
        </row>
        <row r="19">
          <cell r="G19">
            <v>26778.36</v>
          </cell>
        </row>
        <row r="20">
          <cell r="G20">
            <v>17662.48</v>
          </cell>
        </row>
        <row r="21">
          <cell r="G21">
            <v>3523.89</v>
          </cell>
        </row>
        <row r="22">
          <cell r="G22">
            <v>18075.36</v>
          </cell>
        </row>
        <row r="23">
          <cell r="G23">
            <v>3830.85</v>
          </cell>
        </row>
        <row r="24">
          <cell r="G24">
            <v>38.06</v>
          </cell>
        </row>
        <row r="25">
          <cell r="G25">
            <v>14206.45</v>
          </cell>
        </row>
        <row r="28">
          <cell r="G28">
            <v>8702.25</v>
          </cell>
        </row>
        <row r="29">
          <cell r="G29">
            <v>156.69999999999999</v>
          </cell>
        </row>
        <row r="31">
          <cell r="G31">
            <v>0</v>
          </cell>
        </row>
        <row r="35">
          <cell r="G35">
            <v>2.68</v>
          </cell>
        </row>
        <row r="43">
          <cell r="G43">
            <v>36961.129999999997</v>
          </cell>
        </row>
        <row r="45">
          <cell r="G45">
            <v>0</v>
          </cell>
        </row>
        <row r="48">
          <cell r="G48">
            <v>22150.22</v>
          </cell>
        </row>
        <row r="49">
          <cell r="G49">
            <v>16774.62</v>
          </cell>
        </row>
        <row r="50">
          <cell r="G50">
            <v>5375.6</v>
          </cell>
        </row>
        <row r="56">
          <cell r="G56">
            <v>449.46</v>
          </cell>
        </row>
        <row r="58">
          <cell r="G58">
            <v>92208.11</v>
          </cell>
        </row>
        <row r="59">
          <cell r="G59">
            <v>69305.66</v>
          </cell>
        </row>
        <row r="63">
          <cell r="G63">
            <v>22558.25</v>
          </cell>
        </row>
        <row r="65">
          <cell r="G65">
            <v>344.2</v>
          </cell>
        </row>
        <row r="66">
          <cell r="G66">
            <v>25113.050000000003</v>
          </cell>
        </row>
        <row r="78">
          <cell r="G78">
            <v>11019.080000000002</v>
          </cell>
        </row>
        <row r="79">
          <cell r="G79">
            <v>348.37</v>
          </cell>
        </row>
        <row r="80">
          <cell r="G80">
            <v>9544.2800000000007</v>
          </cell>
        </row>
        <row r="81">
          <cell r="G81">
            <v>326.43</v>
          </cell>
        </row>
        <row r="91">
          <cell r="G91">
            <v>211.17</v>
          </cell>
        </row>
        <row r="107">
          <cell r="G107">
            <v>1828.46</v>
          </cell>
        </row>
        <row r="122">
          <cell r="G122">
            <v>3.09</v>
          </cell>
        </row>
        <row r="124">
          <cell r="G124">
            <v>13023.61</v>
          </cell>
        </row>
        <row r="170">
          <cell r="G170">
            <v>-17523.439999999999</v>
          </cell>
        </row>
        <row r="171">
          <cell r="G171">
            <v>5232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639.01</v>
          </cell>
        </row>
      </sheetData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 Tatime&amp;Dogana Fakt-Plan (3)"/>
      <sheetName val="Detyrimet e prapambetura 2024(2"/>
      <sheetName val="ISSH  FSDKSH"/>
    </sheetNames>
    <sheetDataSet>
      <sheetData sheetId="0">
        <row r="5">
          <cell r="I5">
            <v>402674.99999999994</v>
          </cell>
        </row>
        <row r="6">
          <cell r="I6">
            <v>2184.17</v>
          </cell>
        </row>
        <row r="10">
          <cell r="I10">
            <v>378390.19999999995</v>
          </cell>
        </row>
        <row r="11">
          <cell r="I11">
            <v>261499.66999999998</v>
          </cell>
        </row>
        <row r="12">
          <cell r="I12">
            <v>122253.07999999999</v>
          </cell>
        </row>
        <row r="15">
          <cell r="I15">
            <v>36057.65</v>
          </cell>
        </row>
        <row r="16">
          <cell r="I16">
            <v>34891.25</v>
          </cell>
        </row>
        <row r="19">
          <cell r="I19">
            <v>38141.33</v>
          </cell>
        </row>
        <row r="20">
          <cell r="I20">
            <v>24946.799999999999</v>
          </cell>
        </row>
        <row r="21">
          <cell r="I21">
            <v>5209.5600000000004</v>
          </cell>
        </row>
        <row r="22">
          <cell r="I22">
            <v>24509.94</v>
          </cell>
        </row>
        <row r="23">
          <cell r="I23">
            <v>5102.8500000000004</v>
          </cell>
        </row>
        <row r="24">
          <cell r="I24">
            <v>50.83</v>
          </cell>
        </row>
        <row r="25">
          <cell r="I25">
            <v>19356.259999999998</v>
          </cell>
        </row>
        <row r="26">
          <cell r="I26">
            <v>92380.59</v>
          </cell>
        </row>
        <row r="27">
          <cell r="I27">
            <v>79757.59</v>
          </cell>
        </row>
        <row r="28">
          <cell r="I28">
            <v>12272.53</v>
          </cell>
        </row>
        <row r="29">
          <cell r="I29">
            <v>350.47</v>
          </cell>
        </row>
        <row r="31">
          <cell r="I31">
            <v>0</v>
          </cell>
        </row>
        <row r="35">
          <cell r="I35">
            <v>57.84</v>
          </cell>
        </row>
        <row r="36">
          <cell r="I36">
            <v>1855.01</v>
          </cell>
        </row>
        <row r="43">
          <cell r="I43">
            <v>52187.69</v>
          </cell>
        </row>
        <row r="44">
          <cell r="I44">
            <v>8365.67</v>
          </cell>
        </row>
        <row r="45">
          <cell r="I45">
            <v>0</v>
          </cell>
        </row>
        <row r="48">
          <cell r="I48">
            <v>36170.74</v>
          </cell>
        </row>
        <row r="49">
          <cell r="I49">
            <v>22923.91</v>
          </cell>
        </row>
        <row r="50">
          <cell r="I50">
            <v>13246.83</v>
          </cell>
        </row>
        <row r="56">
          <cell r="I56">
            <v>667.92</v>
          </cell>
        </row>
        <row r="58">
          <cell r="I58">
            <v>132098.70000000001</v>
          </cell>
        </row>
        <row r="59">
          <cell r="I59">
            <v>99712.07</v>
          </cell>
        </row>
        <row r="63">
          <cell r="I63">
            <v>31804.04</v>
          </cell>
        </row>
        <row r="65">
          <cell r="I65">
            <v>582.59</v>
          </cell>
        </row>
        <row r="66">
          <cell r="I66">
            <v>37181.19</v>
          </cell>
        </row>
        <row r="78">
          <cell r="I78">
            <v>15776.97</v>
          </cell>
        </row>
        <row r="79">
          <cell r="I79">
            <v>483.5</v>
          </cell>
        </row>
        <row r="80">
          <cell r="I80">
            <v>13570.96</v>
          </cell>
        </row>
        <row r="81">
          <cell r="I81">
            <v>622.51</v>
          </cell>
        </row>
        <row r="82">
          <cell r="I82">
            <v>1100</v>
          </cell>
        </row>
        <row r="89">
          <cell r="I89">
            <v>21249.13</v>
          </cell>
        </row>
        <row r="91">
          <cell r="I91">
            <v>415.6</v>
          </cell>
        </row>
        <row r="107">
          <cell r="I107">
            <v>3934.4900000000002</v>
          </cell>
        </row>
        <row r="122">
          <cell r="I122">
            <v>18.68</v>
          </cell>
        </row>
        <row r="124">
          <cell r="I124">
            <v>24454.1</v>
          </cell>
        </row>
        <row r="164">
          <cell r="I164">
            <v>6135.83</v>
          </cell>
        </row>
        <row r="170">
          <cell r="I170">
            <v>-24122.62</v>
          </cell>
        </row>
        <row r="171">
          <cell r="I171">
            <v>5232</v>
          </cell>
        </row>
      </sheetData>
      <sheetData sheetId="1">
        <row r="61">
          <cell r="U61">
            <v>5209.5600000000004</v>
          </cell>
        </row>
        <row r="62">
          <cell r="U62">
            <v>89506.51</v>
          </cell>
        </row>
        <row r="63">
          <cell r="U63">
            <v>34891</v>
          </cell>
        </row>
        <row r="66">
          <cell r="U66">
            <v>1642.28</v>
          </cell>
        </row>
        <row r="68">
          <cell r="U68">
            <v>131249.35</v>
          </cell>
        </row>
        <row r="78">
          <cell r="U78">
            <v>23304.52</v>
          </cell>
        </row>
      </sheetData>
      <sheetData sheetId="2">
        <row r="3">
          <cell r="W3">
            <v>11705.61</v>
          </cell>
        </row>
        <row r="51">
          <cell r="W51">
            <v>3676.85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4)"/>
      <sheetName val="Detyrimet e prapambetura 2024(2"/>
      <sheetName val="Buxheti i Konsoliduar  (4)"/>
    </sheetNames>
    <sheetDataSet>
      <sheetData sheetId="0">
        <row r="61">
          <cell r="R61">
            <v>4327.6099999999997</v>
          </cell>
        </row>
        <row r="62">
          <cell r="R62">
            <v>75262.23</v>
          </cell>
        </row>
        <row r="63">
          <cell r="R63">
            <v>28858.208999999999</v>
          </cell>
        </row>
        <row r="66">
          <cell r="R66">
            <v>1485.7570000000001</v>
          </cell>
        </row>
        <row r="68">
          <cell r="R68">
            <v>109933.806</v>
          </cell>
        </row>
        <row r="72">
          <cell r="R72">
            <v>27454.54</v>
          </cell>
        </row>
        <row r="76">
          <cell r="R76">
            <v>32591.91</v>
          </cell>
        </row>
        <row r="77">
          <cell r="R77">
            <v>32239.89</v>
          </cell>
        </row>
        <row r="78">
          <cell r="R78">
            <v>19916.032999999999</v>
          </cell>
        </row>
        <row r="80">
          <cell r="R80">
            <v>112202.37299999999</v>
          </cell>
        </row>
      </sheetData>
      <sheetData sheetId="1">
        <row r="3">
          <cell r="X3">
            <v>9982.0399999999991</v>
          </cell>
        </row>
        <row r="51">
          <cell r="X51">
            <v>2300.58</v>
          </cell>
        </row>
      </sheetData>
      <sheetData sheetId="2">
        <row r="5">
          <cell r="H5">
            <v>343112.24</v>
          </cell>
        </row>
        <row r="10">
          <cell r="H10">
            <v>321090.26999999996</v>
          </cell>
        </row>
        <row r="11">
          <cell r="H11">
            <v>222136.17999999996</v>
          </cell>
        </row>
        <row r="12">
          <cell r="H12">
            <v>102716.77</v>
          </cell>
        </row>
        <row r="15">
          <cell r="H15">
            <v>32591.91</v>
          </cell>
        </row>
        <row r="16">
          <cell r="H16">
            <v>28858.21</v>
          </cell>
        </row>
        <row r="19">
          <cell r="H19">
            <v>32239.89</v>
          </cell>
        </row>
        <row r="20">
          <cell r="H20">
            <v>21401.79</v>
          </cell>
        </row>
        <row r="21">
          <cell r="H21">
            <v>4327.6099999999997</v>
          </cell>
        </row>
        <row r="23">
          <cell r="H23">
            <v>4573.53</v>
          </cell>
        </row>
        <row r="24">
          <cell r="H24">
            <v>46.28</v>
          </cell>
        </row>
        <row r="29">
          <cell r="H29">
            <v>311.57</v>
          </cell>
        </row>
        <row r="31">
          <cell r="H31">
            <v>0</v>
          </cell>
        </row>
        <row r="32">
          <cell r="H32">
            <v>6612.57</v>
          </cell>
        </row>
        <row r="35">
          <cell r="H35">
            <v>2.68</v>
          </cell>
        </row>
        <row r="36">
          <cell r="H36">
            <v>1547.77</v>
          </cell>
        </row>
        <row r="45">
          <cell r="H45">
            <v>0</v>
          </cell>
        </row>
        <row r="48">
          <cell r="H48">
            <v>29257.19</v>
          </cell>
        </row>
        <row r="49">
          <cell r="H49">
            <v>17387.599999999999</v>
          </cell>
        </row>
        <row r="50">
          <cell r="H50">
            <v>11869.59</v>
          </cell>
        </row>
        <row r="56">
          <cell r="H56">
            <v>545.91999999999996</v>
          </cell>
        </row>
        <row r="58">
          <cell r="H58">
            <v>111981.18</v>
          </cell>
        </row>
        <row r="59">
          <cell r="H59">
            <v>84203.93</v>
          </cell>
        </row>
        <row r="63">
          <cell r="H63">
            <v>27432.42</v>
          </cell>
        </row>
        <row r="65">
          <cell r="H65">
            <v>344.83</v>
          </cell>
        </row>
        <row r="78">
          <cell r="H78">
            <v>13149.460000000001</v>
          </cell>
        </row>
        <row r="79">
          <cell r="H79">
            <v>420.87</v>
          </cell>
        </row>
        <row r="80">
          <cell r="H80">
            <v>11398.42</v>
          </cell>
        </row>
        <row r="81">
          <cell r="H81">
            <v>430.17</v>
          </cell>
        </row>
        <row r="82">
          <cell r="H82">
            <v>900</v>
          </cell>
        </row>
        <row r="91">
          <cell r="H91">
            <v>269.79000000000002</v>
          </cell>
        </row>
        <row r="107">
          <cell r="H107">
            <v>2370.25</v>
          </cell>
        </row>
        <row r="122">
          <cell r="H122">
            <v>17.77</v>
          </cell>
        </row>
        <row r="124">
          <cell r="H124">
            <v>23863.85</v>
          </cell>
        </row>
        <row r="170">
          <cell r="H170">
            <v>-20563.34</v>
          </cell>
        </row>
        <row r="171">
          <cell r="H171">
            <v>5232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>
        <row r="61">
          <cell r="O61">
            <v>3523.89</v>
          </cell>
        </row>
        <row r="62">
          <cell r="O62">
            <v>61780.17</v>
          </cell>
        </row>
        <row r="63">
          <cell r="O63">
            <v>23124.99</v>
          </cell>
        </row>
        <row r="66">
          <cell r="O66">
            <v>1257.67</v>
          </cell>
        </row>
        <row r="68">
          <cell r="O68">
            <v>89686.720000000001</v>
          </cell>
        </row>
        <row r="72">
          <cell r="O72">
            <v>23168.370000000003</v>
          </cell>
        </row>
        <row r="76">
          <cell r="O76">
            <v>27573.63</v>
          </cell>
        </row>
        <row r="77">
          <cell r="O77">
            <v>26778.36</v>
          </cell>
        </row>
        <row r="78">
          <cell r="O78">
            <v>16404.809999999998</v>
          </cell>
        </row>
        <row r="80">
          <cell r="O80">
            <v>93925.17</v>
          </cell>
        </row>
      </sheetData>
      <sheetData sheetId="1">
        <row r="3">
          <cell r="W3">
            <v>11513.21</v>
          </cell>
        </row>
        <row r="51">
          <cell r="W51">
            <v>3654.16</v>
          </cell>
        </row>
      </sheetData>
      <sheetData sheetId="2">
        <row r="5">
          <cell r="G5">
            <v>287218.14000000007</v>
          </cell>
        </row>
        <row r="82">
          <cell r="G82">
            <v>800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(2 (4"/>
      <sheetName val="Shpenzime Klas Instittucion (2"/>
      <sheetName val="DeficBUL (4)"/>
      <sheetName val="Shpezime Klas Funksional (4)"/>
      <sheetName val="ISSH  FSDKSH"/>
      <sheetName val="Buxheti i Konsoliduar  (4)"/>
      <sheetName val="Detyrimet e prapambetura 2024(2"/>
      <sheetName val="tat_dog_ndihmese  (3)"/>
      <sheetName val=" Tatime&amp;Dogana Fakt-Plan (3)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5">
          <cell r="K5">
            <v>528437.84</v>
          </cell>
        </row>
        <row r="6">
          <cell r="K6">
            <v>2596.04</v>
          </cell>
        </row>
        <row r="10">
          <cell r="K10">
            <v>491555.10000000003</v>
          </cell>
        </row>
        <row r="11">
          <cell r="K11">
            <v>341786.15</v>
          </cell>
        </row>
        <row r="12">
          <cell r="K12">
            <v>158155.31</v>
          </cell>
        </row>
        <row r="15">
          <cell r="K15">
            <v>43363.59</v>
          </cell>
        </row>
        <row r="16">
          <cell r="K16">
            <v>47206.12</v>
          </cell>
        </row>
        <row r="19">
          <cell r="K19">
            <v>49825.29</v>
          </cell>
        </row>
        <row r="20">
          <cell r="K20">
            <v>36584.51</v>
          </cell>
        </row>
        <row r="21">
          <cell r="K21">
            <v>6651.33</v>
          </cell>
        </row>
        <row r="22">
          <cell r="K22">
            <v>30935.989999999998</v>
          </cell>
        </row>
        <row r="23">
          <cell r="K23">
            <v>6051.61</v>
          </cell>
        </row>
        <row r="24">
          <cell r="K24">
            <v>58.22</v>
          </cell>
        </row>
        <row r="25">
          <cell r="K25">
            <v>24826.16</v>
          </cell>
        </row>
        <row r="26">
          <cell r="K26">
            <v>118832.96000000001</v>
          </cell>
        </row>
        <row r="27">
          <cell r="K27">
            <v>102681.31</v>
          </cell>
        </row>
        <row r="28">
          <cell r="K28">
            <v>15652.24</v>
          </cell>
        </row>
        <row r="29">
          <cell r="K29">
            <v>499.41</v>
          </cell>
        </row>
        <row r="30">
          <cell r="K30">
            <v>34286.699999999997</v>
          </cell>
        </row>
        <row r="31">
          <cell r="K31">
            <v>0</v>
          </cell>
        </row>
        <row r="32">
          <cell r="K32">
            <v>17581.34</v>
          </cell>
        </row>
        <row r="35">
          <cell r="K35">
            <v>59.2</v>
          </cell>
        </row>
        <row r="36">
          <cell r="K36">
            <v>2444.5</v>
          </cell>
        </row>
        <row r="37">
          <cell r="K37">
            <v>6285.66</v>
          </cell>
        </row>
        <row r="41">
          <cell r="K41">
            <v>459605.36</v>
          </cell>
        </row>
        <row r="42">
          <cell r="K42">
            <v>411253.36</v>
          </cell>
        </row>
        <row r="43">
          <cell r="K43">
            <v>81177.08</v>
          </cell>
        </row>
        <row r="44">
          <cell r="K44">
            <v>69405.94</v>
          </cell>
        </row>
        <row r="45">
          <cell r="K45">
            <v>11159.52</v>
          </cell>
        </row>
        <row r="46">
          <cell r="K46">
            <v>0</v>
          </cell>
        </row>
        <row r="47">
          <cell r="K47">
            <v>0</v>
          </cell>
        </row>
        <row r="49">
          <cell r="K49">
            <v>44722.09</v>
          </cell>
        </row>
        <row r="50">
          <cell r="K50">
            <v>29446.799999999999</v>
          </cell>
        </row>
        <row r="51">
          <cell r="K51">
            <v>15275.29</v>
          </cell>
        </row>
        <row r="53">
          <cell r="K53">
            <v>41488.33</v>
          </cell>
        </row>
        <row r="57">
          <cell r="K57">
            <v>914.6</v>
          </cell>
        </row>
        <row r="59">
          <cell r="K59">
            <v>173934.96</v>
          </cell>
        </row>
        <row r="60">
          <cell r="K60">
            <v>131874.54</v>
          </cell>
        </row>
        <row r="64">
          <cell r="K64">
            <v>41461.839999999997</v>
          </cell>
        </row>
        <row r="66">
          <cell r="K66">
            <v>598.58000000000004</v>
          </cell>
        </row>
        <row r="67">
          <cell r="K67">
            <v>48836.37</v>
          </cell>
        </row>
        <row r="79">
          <cell r="K79">
            <v>20179.93</v>
          </cell>
        </row>
        <row r="80">
          <cell r="K80">
            <v>643.52</v>
          </cell>
        </row>
        <row r="81">
          <cell r="K81">
            <v>17433.05</v>
          </cell>
        </row>
        <row r="82">
          <cell r="K82">
            <v>703.36</v>
          </cell>
        </row>
        <row r="83">
          <cell r="K83">
            <v>1400</v>
          </cell>
        </row>
        <row r="89">
          <cell r="K89">
            <v>48306.340000000011</v>
          </cell>
        </row>
        <row r="90">
          <cell r="K90">
            <v>31766.720000000001</v>
          </cell>
        </row>
        <row r="92">
          <cell r="K92">
            <v>588.98</v>
          </cell>
        </row>
        <row r="93">
          <cell r="K93">
            <v>10972.19</v>
          </cell>
        </row>
        <row r="108">
          <cell r="K108">
            <v>4978.4500000000007</v>
          </cell>
        </row>
        <row r="120">
          <cell r="K120">
            <v>68832.479999999981</v>
          </cell>
        </row>
        <row r="121">
          <cell r="K121">
            <v>-68832.479999999981</v>
          </cell>
        </row>
        <row r="122">
          <cell r="K122">
            <v>-52819.889999999985</v>
          </cell>
        </row>
        <row r="123">
          <cell r="K123">
            <v>25.13</v>
          </cell>
        </row>
        <row r="125">
          <cell r="K125">
            <v>36887.399999999994</v>
          </cell>
        </row>
        <row r="128">
          <cell r="K128">
            <v>-89732.419999999984</v>
          </cell>
        </row>
        <row r="164">
          <cell r="K164">
            <v>-16012.59</v>
          </cell>
        </row>
        <row r="165">
          <cell r="K165">
            <v>8629.25</v>
          </cell>
        </row>
        <row r="168">
          <cell r="K168">
            <v>-226.73</v>
          </cell>
        </row>
        <row r="171">
          <cell r="K171">
            <v>-29647.11</v>
          </cell>
        </row>
        <row r="172">
          <cell r="K172">
            <v>5232</v>
          </cell>
        </row>
      </sheetData>
      <sheetData sheetId="6">
        <row r="4">
          <cell r="W4">
            <v>7831.5599999999995</v>
          </cell>
        </row>
        <row r="51">
          <cell r="W51">
            <v>2823.13</v>
          </cell>
        </row>
      </sheetData>
      <sheetData sheetId="7"/>
      <sheetData sheetId="8">
        <row r="61">
          <cell r="AA61">
            <v>6651.33</v>
          </cell>
        </row>
        <row r="62">
          <cell r="AA62">
            <v>115149.64</v>
          </cell>
        </row>
        <row r="63">
          <cell r="AA63">
            <v>47206.12</v>
          </cell>
        </row>
        <row r="66">
          <cell r="AA66">
            <v>2144</v>
          </cell>
        </row>
        <row r="68">
          <cell r="AA68">
            <v>171151.09</v>
          </cell>
        </row>
        <row r="72">
          <cell r="AA72">
            <v>43005.67</v>
          </cell>
        </row>
        <row r="76">
          <cell r="AA76">
            <v>43363.59</v>
          </cell>
        </row>
        <row r="77">
          <cell r="AA77">
            <v>49825.29</v>
          </cell>
        </row>
        <row r="78">
          <cell r="AA78">
            <v>34440.310000000005</v>
          </cell>
        </row>
        <row r="80">
          <cell r="AA80">
            <v>170634.86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Q12" activePane="bottomRight" state="frozen"/>
      <selection pane="topRight" activeCell="E1" sqref="E1"/>
      <selection pane="bottomLeft" activeCell="A10" sqref="A10"/>
      <selection pane="bottomRight" activeCell="FY95" sqref="FY95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81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81 16269:16270" s="2" customFormat="1">
      <c r="B2" s="8" t="s">
        <v>279</v>
      </c>
      <c r="C2" s="9" t="s">
        <v>280</v>
      </c>
      <c r="D2" s="11" t="s">
        <v>281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81 16269:16270" s="2" customFormat="1">
      <c r="B3" s="8" t="s">
        <v>282</v>
      </c>
      <c r="C3" s="12" t="s">
        <v>283</v>
      </c>
      <c r="D3" s="11" t="s">
        <v>284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81 16269:16270" s="2" customFormat="1">
      <c r="B4" s="8" t="s">
        <v>0</v>
      </c>
      <c r="C4" s="9" t="s">
        <v>86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81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81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81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81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81 16269:16270" s="2" customFormat="1" ht="15.75" thickBot="1">
      <c r="B9" s="13" t="s">
        <v>9</v>
      </c>
      <c r="C9" s="14" t="s">
        <v>146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81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81 16269:16270" ht="15.75" thickBot="1">
      <c r="B11" s="19" t="s">
        <v>7</v>
      </c>
      <c r="C11" s="20" t="s">
        <v>6</v>
      </c>
      <c r="D11" s="20" t="s">
        <v>5</v>
      </c>
      <c r="E11" s="40" t="s">
        <v>285</v>
      </c>
      <c r="F11" s="40" t="s">
        <v>286</v>
      </c>
      <c r="G11" s="40" t="s">
        <v>287</v>
      </c>
      <c r="H11" s="40" t="s">
        <v>288</v>
      </c>
      <c r="I11" s="40" t="s">
        <v>289</v>
      </c>
      <c r="J11" s="40" t="s">
        <v>290</v>
      </c>
      <c r="K11" s="40" t="s">
        <v>291</v>
      </c>
      <c r="L11" s="40" t="s">
        <v>292</v>
      </c>
      <c r="M11" s="40" t="s">
        <v>293</v>
      </c>
      <c r="N11" s="40" t="s">
        <v>294</v>
      </c>
      <c r="O11" s="40" t="s">
        <v>295</v>
      </c>
      <c r="P11" s="40" t="s">
        <v>296</v>
      </c>
      <c r="Q11" s="40" t="s">
        <v>297</v>
      </c>
      <c r="R11" s="40" t="s">
        <v>298</v>
      </c>
      <c r="S11" s="40" t="s">
        <v>299</v>
      </c>
      <c r="T11" s="40" t="s">
        <v>300</v>
      </c>
      <c r="U11" s="40" t="s">
        <v>301</v>
      </c>
      <c r="V11" s="40" t="s">
        <v>302</v>
      </c>
      <c r="W11" s="40" t="s">
        <v>303</v>
      </c>
      <c r="X11" s="40" t="s">
        <v>304</v>
      </c>
      <c r="Y11" s="40" t="s">
        <v>305</v>
      </c>
      <c r="Z11" s="40" t="s">
        <v>306</v>
      </c>
      <c r="AA11" s="40" t="s">
        <v>307</v>
      </c>
      <c r="AB11" s="40" t="s">
        <v>308</v>
      </c>
      <c r="AC11" s="40" t="s">
        <v>309</v>
      </c>
      <c r="AD11" s="40" t="s">
        <v>310</v>
      </c>
      <c r="AE11" s="40" t="s">
        <v>311</v>
      </c>
      <c r="AF11" s="40" t="s">
        <v>312</v>
      </c>
      <c r="AG11" s="40" t="s">
        <v>313</v>
      </c>
      <c r="AH11" s="40" t="s">
        <v>314</v>
      </c>
      <c r="AI11" s="40" t="s">
        <v>315</v>
      </c>
      <c r="AJ11" s="40" t="s">
        <v>316</v>
      </c>
      <c r="AK11" s="40" t="s">
        <v>317</v>
      </c>
      <c r="AL11" s="40" t="s">
        <v>318</v>
      </c>
      <c r="AM11" s="40" t="s">
        <v>319</v>
      </c>
      <c r="AN11" s="40" t="s">
        <v>320</v>
      </c>
      <c r="AO11" s="40" t="s">
        <v>321</v>
      </c>
      <c r="AP11" s="40" t="s">
        <v>322</v>
      </c>
      <c r="AQ11" s="40" t="s">
        <v>323</v>
      </c>
      <c r="AR11" s="40" t="s">
        <v>324</v>
      </c>
      <c r="AS11" s="40" t="s">
        <v>325</v>
      </c>
      <c r="AT11" s="40" t="s">
        <v>326</v>
      </c>
      <c r="AU11" s="40" t="s">
        <v>327</v>
      </c>
      <c r="AV11" s="40" t="s">
        <v>328</v>
      </c>
      <c r="AW11" s="40" t="s">
        <v>329</v>
      </c>
      <c r="AX11" s="40" t="s">
        <v>330</v>
      </c>
      <c r="AY11" s="40" t="s">
        <v>331</v>
      </c>
      <c r="AZ11" s="40" t="s">
        <v>332</v>
      </c>
      <c r="BA11" s="40" t="s">
        <v>147</v>
      </c>
      <c r="BB11" s="40" t="s">
        <v>148</v>
      </c>
      <c r="BC11" s="40" t="s">
        <v>149</v>
      </c>
      <c r="BD11" s="40" t="s">
        <v>150</v>
      </c>
      <c r="BE11" s="40" t="s">
        <v>151</v>
      </c>
      <c r="BF11" s="40" t="s">
        <v>152</v>
      </c>
      <c r="BG11" s="40" t="s">
        <v>153</v>
      </c>
      <c r="BH11" s="40" t="s">
        <v>154</v>
      </c>
      <c r="BI11" s="40" t="s">
        <v>155</v>
      </c>
      <c r="BJ11" s="40" t="s">
        <v>156</v>
      </c>
      <c r="BK11" s="40" t="s">
        <v>157</v>
      </c>
      <c r="BL11" s="40" t="s">
        <v>158</v>
      </c>
      <c r="BM11" s="40" t="s">
        <v>159</v>
      </c>
      <c r="BN11" s="40" t="s">
        <v>160</v>
      </c>
      <c r="BO11" s="40" t="s">
        <v>161</v>
      </c>
      <c r="BP11" s="40" t="s">
        <v>162</v>
      </c>
      <c r="BQ11" s="40" t="s">
        <v>163</v>
      </c>
      <c r="BR11" s="40" t="s">
        <v>164</v>
      </c>
      <c r="BS11" s="40" t="s">
        <v>165</v>
      </c>
      <c r="BT11" s="40" t="s">
        <v>166</v>
      </c>
      <c r="BU11" s="40" t="s">
        <v>167</v>
      </c>
      <c r="BV11" s="40" t="s">
        <v>168</v>
      </c>
      <c r="BW11" s="40" t="s">
        <v>169</v>
      </c>
      <c r="BX11" s="40" t="s">
        <v>170</v>
      </c>
      <c r="BY11" s="40" t="s">
        <v>333</v>
      </c>
      <c r="BZ11" s="40" t="s">
        <v>334</v>
      </c>
      <c r="CA11" s="40" t="s">
        <v>335</v>
      </c>
      <c r="CB11" s="40" t="s">
        <v>336</v>
      </c>
      <c r="CC11" s="40" t="s">
        <v>337</v>
      </c>
      <c r="CD11" s="40" t="s">
        <v>338</v>
      </c>
      <c r="CE11" s="40" t="s">
        <v>339</v>
      </c>
      <c r="CF11" s="40" t="s">
        <v>340</v>
      </c>
      <c r="CG11" s="40" t="s">
        <v>341</v>
      </c>
      <c r="CH11" s="40" t="s">
        <v>342</v>
      </c>
      <c r="CI11" s="40" t="s">
        <v>343</v>
      </c>
      <c r="CJ11" s="40" t="s">
        <v>344</v>
      </c>
      <c r="CK11" s="46" t="s">
        <v>345</v>
      </c>
      <c r="CL11" s="46" t="s">
        <v>346</v>
      </c>
      <c r="CM11" s="46" t="s">
        <v>347</v>
      </c>
      <c r="CN11" s="46" t="s">
        <v>348</v>
      </c>
      <c r="CO11" s="46" t="s">
        <v>349</v>
      </c>
      <c r="CP11" s="46" t="s">
        <v>350</v>
      </c>
      <c r="CQ11" s="46" t="s">
        <v>351</v>
      </c>
      <c r="CR11" s="48" t="s">
        <v>352</v>
      </c>
      <c r="CS11" s="48" t="s">
        <v>353</v>
      </c>
      <c r="CT11" s="48" t="s">
        <v>354</v>
      </c>
      <c r="CU11" s="48" t="s">
        <v>355</v>
      </c>
      <c r="CV11" s="48" t="s">
        <v>356</v>
      </c>
      <c r="CW11" s="48" t="s">
        <v>357</v>
      </c>
      <c r="CX11" s="55" t="s">
        <v>358</v>
      </c>
      <c r="CY11" s="56" t="s">
        <v>359</v>
      </c>
      <c r="CZ11" s="56" t="s">
        <v>360</v>
      </c>
      <c r="DA11" s="56" t="s">
        <v>361</v>
      </c>
      <c r="DB11" s="56" t="s">
        <v>362</v>
      </c>
      <c r="DC11" s="56" t="s">
        <v>363</v>
      </c>
      <c r="DD11" s="56" t="s">
        <v>364</v>
      </c>
      <c r="DE11" s="56" t="s">
        <v>365</v>
      </c>
      <c r="DF11" s="56" t="s">
        <v>366</v>
      </c>
      <c r="DG11" s="56" t="s">
        <v>367</v>
      </c>
      <c r="DH11" s="56" t="s">
        <v>370</v>
      </c>
      <c r="DI11" s="56" t="s">
        <v>368</v>
      </c>
      <c r="DJ11" s="74" t="s">
        <v>371</v>
      </c>
      <c r="DK11" s="74" t="s">
        <v>373</v>
      </c>
      <c r="DL11" s="74" t="s">
        <v>377</v>
      </c>
      <c r="DM11" s="74" t="s">
        <v>378</v>
      </c>
      <c r="DN11" s="74" t="s">
        <v>379</v>
      </c>
      <c r="DO11" s="74" t="s">
        <v>380</v>
      </c>
      <c r="DP11" s="74" t="s">
        <v>381</v>
      </c>
      <c r="DQ11" s="74" t="s">
        <v>382</v>
      </c>
      <c r="DR11" s="74" t="s">
        <v>383</v>
      </c>
      <c r="DS11" s="74" t="s">
        <v>384</v>
      </c>
      <c r="DT11" s="74" t="s">
        <v>385</v>
      </c>
      <c r="DU11" s="96" t="s">
        <v>386</v>
      </c>
      <c r="DV11" s="96" t="s">
        <v>387</v>
      </c>
      <c r="DW11" s="96" t="s">
        <v>388</v>
      </c>
      <c r="DX11" s="96" t="s">
        <v>389</v>
      </c>
      <c r="DY11" s="96" t="s">
        <v>390</v>
      </c>
      <c r="DZ11" s="96" t="s">
        <v>391</v>
      </c>
      <c r="EA11" s="96" t="s">
        <v>392</v>
      </c>
      <c r="EB11" s="131" t="s">
        <v>393</v>
      </c>
      <c r="EC11" s="131" t="s">
        <v>394</v>
      </c>
      <c r="ED11" s="131" t="s">
        <v>395</v>
      </c>
      <c r="EE11" s="131" t="s">
        <v>396</v>
      </c>
      <c r="EF11" s="131" t="s">
        <v>397</v>
      </c>
      <c r="EG11" s="131" t="s">
        <v>398</v>
      </c>
      <c r="EH11" s="131" t="s">
        <v>399</v>
      </c>
      <c r="EI11" s="131" t="s">
        <v>400</v>
      </c>
      <c r="EJ11" s="131" t="s">
        <v>401</v>
      </c>
      <c r="EK11" s="131" t="s">
        <v>406</v>
      </c>
      <c r="EL11" s="131" t="s">
        <v>407</v>
      </c>
      <c r="EM11" s="131" t="s">
        <v>408</v>
      </c>
      <c r="EN11" s="131" t="s">
        <v>409</v>
      </c>
      <c r="EO11" s="131" t="s">
        <v>410</v>
      </c>
      <c r="EP11" s="131" t="s">
        <v>411</v>
      </c>
      <c r="EQ11" s="131" t="s">
        <v>412</v>
      </c>
      <c r="ER11" s="131" t="s">
        <v>413</v>
      </c>
      <c r="ES11" s="131" t="s">
        <v>414</v>
      </c>
      <c r="ET11" s="131" t="s">
        <v>415</v>
      </c>
      <c r="EU11" s="131" t="s">
        <v>416</v>
      </c>
      <c r="EV11" s="160" t="s">
        <v>417</v>
      </c>
      <c r="EW11" s="160" t="s">
        <v>418</v>
      </c>
      <c r="EX11" s="160" t="s">
        <v>419</v>
      </c>
      <c r="EY11" s="172" t="s">
        <v>420</v>
      </c>
      <c r="EZ11" s="172" t="s">
        <v>421</v>
      </c>
      <c r="FA11" s="172" t="s">
        <v>422</v>
      </c>
      <c r="FB11" s="172" t="s">
        <v>423</v>
      </c>
      <c r="FC11" s="172" t="s">
        <v>424</v>
      </c>
      <c r="FD11" s="172" t="s">
        <v>425</v>
      </c>
      <c r="FE11" s="172" t="s">
        <v>426</v>
      </c>
      <c r="FF11" s="172" t="s">
        <v>427</v>
      </c>
      <c r="FG11" s="172" t="s">
        <v>428</v>
      </c>
      <c r="FH11" s="172" t="s">
        <v>429</v>
      </c>
      <c r="FI11" s="160" t="s">
        <v>430</v>
      </c>
      <c r="FJ11" s="160" t="s">
        <v>431</v>
      </c>
      <c r="FK11" s="160" t="s">
        <v>432</v>
      </c>
      <c r="FL11" s="160" t="s">
        <v>434</v>
      </c>
      <c r="FM11" s="160" t="s">
        <v>436</v>
      </c>
      <c r="FN11" s="160" t="s">
        <v>437</v>
      </c>
      <c r="FO11" s="160" t="s">
        <v>438</v>
      </c>
      <c r="FP11" s="160" t="s">
        <v>439</v>
      </c>
      <c r="FQ11" s="160" t="s">
        <v>441</v>
      </c>
      <c r="FR11" s="160" t="s">
        <v>442</v>
      </c>
      <c r="FS11" s="160" t="s">
        <v>443</v>
      </c>
      <c r="FT11" s="160" t="s">
        <v>444</v>
      </c>
      <c r="FU11" s="160" t="s">
        <v>445</v>
      </c>
      <c r="FV11" s="160" t="s">
        <v>446</v>
      </c>
      <c r="FW11" s="160" t="s">
        <v>447</v>
      </c>
      <c r="FX11" s="160" t="s">
        <v>448</v>
      </c>
      <c r="FY11" s="160" t="s">
        <v>449</v>
      </c>
    </row>
    <row r="12" spans="2:181 16269:16270">
      <c r="B12" s="27" t="s">
        <v>87</v>
      </c>
      <c r="C12" s="28" t="s">
        <v>19</v>
      </c>
      <c r="D12" s="34" t="s">
        <v>198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(5)'!$D$5</f>
        <v>104297.88</v>
      </c>
      <c r="FS12" s="168">
        <f>'[11]Buxheti i Konsoliduar  (5)'!$E$5</f>
        <v>164281.68</v>
      </c>
      <c r="FT12" s="168">
        <f>'[11]Buxheti i Konsoliduar  (5)'!$F$5</f>
        <v>231992.59000000003</v>
      </c>
      <c r="FU12" s="168">
        <f>'[11]Buxheti i Konsoliduar  (5)'!$G$5</f>
        <v>287225.76000000007</v>
      </c>
      <c r="FV12" s="168">
        <f>'[11]Buxheti i Konsoliduar  (5)'!$H$5</f>
        <v>343113.24</v>
      </c>
      <c r="FW12" s="168">
        <f>'[11]Buxheti i Konsoliduar  (5)'!$I$5</f>
        <v>402677.09999999992</v>
      </c>
      <c r="FX12" s="168">
        <f>'[11]Buxheti i Konsoliduar  (5)'!$J$5</f>
        <v>464296.62999999989</v>
      </c>
      <c r="FY12" s="168">
        <f>'[20]Buxheti i Konsoliduar  (4)'!$K$5</f>
        <v>528437.84</v>
      </c>
    </row>
    <row r="13" spans="2:181 16269:16270">
      <c r="B13" s="21" t="s">
        <v>88</v>
      </c>
      <c r="C13" s="23" t="s">
        <v>33</v>
      </c>
      <c r="D13" s="35" t="s">
        <v>199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'[12]Buxheti i Konsoliduar  (3)'!$D$6</f>
        <v>354.34</v>
      </c>
      <c r="FS13" s="168">
        <f>'[13]Buxheti i Konsoliduar  (3)'!$E$6</f>
        <v>848.13</v>
      </c>
      <c r="FT13" s="168">
        <f>'[14]Buxheti i Konsoliduar  (4)'!$F$6</f>
        <v>1313.19</v>
      </c>
      <c r="FU13" s="168">
        <f>'[15]Buxheti i Konsoliduar  (4)'!$G$6</f>
        <v>1487.01</v>
      </c>
      <c r="FV13" s="168">
        <f>'[11]Buxheti i Konsoliduar  (5)'!$H$6</f>
        <v>1794</v>
      </c>
      <c r="FW13" s="168">
        <f>'[16]Buxheti i Konsoliduar  (4)'!$I$6</f>
        <v>2184.17</v>
      </c>
      <c r="FX13" s="168">
        <f>'[11]Buxheti i Konsoliduar  (5)'!$J$6</f>
        <v>2373.6799999999998</v>
      </c>
      <c r="FY13" s="168">
        <f>'[20]Buxheti i Konsoliduar  (4)'!$K$6</f>
        <v>2596.04</v>
      </c>
    </row>
    <row r="14" spans="2:181 16269:16270">
      <c r="B14" s="21" t="s">
        <v>89</v>
      </c>
      <c r="C14" s="23" t="s">
        <v>34</v>
      </c>
      <c r="D14" s="35" t="s">
        <v>200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'[12]Buxheti i Konsoliduar  (3)'!$D$10</f>
        <v>100122.18</v>
      </c>
      <c r="FS14" s="168">
        <f>'[11]Buxheti i Konsoliduar  (5)'!$E$10</f>
        <v>158029.21</v>
      </c>
      <c r="FT14" s="168">
        <f>'[14]Buxheti i Konsoliduar  (4)'!$F$10</f>
        <v>214705.83</v>
      </c>
      <c r="FU14" s="168">
        <f>'[11]Buxheti i Konsoliduar  (5)'!$G$10</f>
        <v>267381.90000000008</v>
      </c>
      <c r="FV14" s="168">
        <f>'[17]Buxheti i Konsoliduar  (4)'!$H$10</f>
        <v>321090.26999999996</v>
      </c>
      <c r="FW14" s="168">
        <f>'[16]Buxheti i Konsoliduar  (4)'!$I$10</f>
        <v>378390.19999999995</v>
      </c>
      <c r="FX14" s="168">
        <f>'[11]Buxheti i Konsoliduar  (5)'!$J$10</f>
        <v>437876.24999999988</v>
      </c>
      <c r="FY14" s="168">
        <f>'[20]Buxheti i Konsoliduar  (4)'!$K$10</f>
        <v>491555.10000000003</v>
      </c>
    </row>
    <row r="15" spans="2:181 16269:16270" ht="30">
      <c r="B15" s="21" t="s">
        <v>90</v>
      </c>
      <c r="C15" s="23" t="s">
        <v>35</v>
      </c>
      <c r="D15" s="35" t="s">
        <v>201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'[12]Buxheti i Konsoliduar  (3)'!$D$11</f>
        <v>69613.3</v>
      </c>
      <c r="FS15" s="168">
        <f>'[13]Buxheti i Konsoliduar  (3)'!$E$11</f>
        <v>111762.58</v>
      </c>
      <c r="FT15" s="168">
        <f>'[14]Buxheti i Konsoliduar  (4)'!$F$11</f>
        <v>147285.21</v>
      </c>
      <c r="FU15" s="168">
        <f>'[15]Buxheti i Konsoliduar  (4)'!$G$11</f>
        <v>183611.96000000005</v>
      </c>
      <c r="FV15" s="168">
        <f>'[17]Buxheti i Konsoliduar  (4)'!$H$11</f>
        <v>222136.17999999996</v>
      </c>
      <c r="FW15" s="168">
        <f>'[16]Buxheti i Konsoliduar  (4)'!$I$11</f>
        <v>261499.66999999998</v>
      </c>
      <c r="FX15" s="168">
        <f>'[11]Buxheti i Konsoliduar  (5)'!$J$11</f>
        <v>304810.98999999993</v>
      </c>
      <c r="FY15" s="168">
        <f>'[20]Buxheti i Konsoliduar  (4)'!$K$11</f>
        <v>341786.15</v>
      </c>
    </row>
    <row r="16" spans="2:181 16269:16270">
      <c r="B16" s="21" t="s">
        <v>91</v>
      </c>
      <c r="C16" s="22" t="s">
        <v>36</v>
      </c>
      <c r="D16" s="35" t="s">
        <v>202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'[12]Buxheti i Konsoliduar  (3)'!$D$12</f>
        <v>35469.160000000003</v>
      </c>
      <c r="FS16" s="168">
        <f>'[13]Buxheti i Konsoliduar  (3)'!$E$12</f>
        <v>51794.37</v>
      </c>
      <c r="FT16" s="168">
        <f>'[14]Buxheti i Konsoliduar  (4)'!$F$12</f>
        <v>67054.359999999986</v>
      </c>
      <c r="FU16" s="168">
        <f>'[15]Buxheti i Konsoliduar  (4)'!$G$12</f>
        <v>84948.61</v>
      </c>
      <c r="FV16" s="168">
        <f>'[17]Buxheti i Konsoliduar  (4)'!$H$12</f>
        <v>102716.77</v>
      </c>
      <c r="FW16" s="168">
        <f>'[16]Buxheti i Konsoliduar  (4)'!$I$12</f>
        <v>122253.07999999999</v>
      </c>
      <c r="FX16" s="168">
        <f>'[11]Buxheti i Konsoliduar  (5)'!$J$12</f>
        <v>140835.76999999999</v>
      </c>
      <c r="FY16" s="168">
        <f>'[20]Buxheti i Konsoliduar  (4)'!$K$12</f>
        <v>158155.31</v>
      </c>
    </row>
    <row r="17" spans="2:181">
      <c r="B17" s="21" t="s">
        <v>92</v>
      </c>
      <c r="C17" s="22" t="s">
        <v>37</v>
      </c>
      <c r="D17" s="35" t="s">
        <v>203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'[12]Buxheti i Konsoliduar  (3)'!$D$15</f>
        <v>5959.26</v>
      </c>
      <c r="FS17" s="168">
        <f>'[13]Buxheti i Konsoliduar  (3)'!$E$15</f>
        <v>18651.16</v>
      </c>
      <c r="FT17" s="168">
        <f>'[14]Buxheti i Konsoliduar  (4)'!$F$15</f>
        <v>24500.39</v>
      </c>
      <c r="FU17" s="168">
        <f>'[15]Buxheti i Konsoliduar  (4)'!$G$15</f>
        <v>27573.63</v>
      </c>
      <c r="FV17" s="168">
        <f>'[17]Buxheti i Konsoliduar  (4)'!$H$15</f>
        <v>32591.91</v>
      </c>
      <c r="FW17" s="168">
        <f>'[16]Buxheti i Konsoliduar  (4)'!$I$15</f>
        <v>36057.65</v>
      </c>
      <c r="FX17" s="168">
        <f>'[11]Buxheti i Konsoliduar  (5)'!$J$15</f>
        <v>39302.43</v>
      </c>
      <c r="FY17" s="168">
        <f>'[20]Buxheti i Konsoliduar  (4)'!$K$15</f>
        <v>43363.59</v>
      </c>
    </row>
    <row r="18" spans="2:181">
      <c r="B18" s="21" t="s">
        <v>93</v>
      </c>
      <c r="C18" s="22" t="s">
        <v>38</v>
      </c>
      <c r="D18" s="35" t="s">
        <v>204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'[12]Buxheti i Konsoliduar  (3)'!$D$16</f>
        <v>8553.4699999999993</v>
      </c>
      <c r="FS18" s="168">
        <f>'[13]Buxheti i Konsoliduar  (3)'!$E$16</f>
        <v>13053.94</v>
      </c>
      <c r="FT18" s="168">
        <f>'[14]Buxheti i Konsoliduar  (4)'!$F$16</f>
        <v>17713.52</v>
      </c>
      <c r="FU18" s="168">
        <f>'[15]Buxheti i Konsoliduar  (4)'!$G$16</f>
        <v>23124.99</v>
      </c>
      <c r="FV18" s="168">
        <f>'[17]Buxheti i Konsoliduar  (4)'!$H$16</f>
        <v>28858.21</v>
      </c>
      <c r="FW18" s="168">
        <f>'[16]Buxheti i Konsoliduar  (4)'!$I$16</f>
        <v>34891.25</v>
      </c>
      <c r="FX18" s="168">
        <f>'[11]Buxheti i Konsoliduar  (5)'!$J$16</f>
        <v>41888.29</v>
      </c>
      <c r="FY18" s="168">
        <f>'[20]Buxheti i Konsoliduar  (4)'!$K$16</f>
        <v>47206.12</v>
      </c>
    </row>
    <row r="19" spans="2:181">
      <c r="B19" s="21" t="s">
        <v>94</v>
      </c>
      <c r="C19" s="22" t="s">
        <v>39</v>
      </c>
      <c r="D19" s="35" t="s">
        <v>205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'[12]Buxheti i Konsoliduar  (3)'!$D$19</f>
        <v>10483.74</v>
      </c>
      <c r="FS19" s="168">
        <f>'[13]Buxheti i Konsoliduar  (3)'!$E$19</f>
        <v>15287.66</v>
      </c>
      <c r="FT19" s="168">
        <f>'[14]Buxheti i Konsoliduar  (4)'!$F$19</f>
        <v>21045.53</v>
      </c>
      <c r="FU19" s="168">
        <f>'[15]Buxheti i Konsoliduar  (4)'!$G$19</f>
        <v>26778.36</v>
      </c>
      <c r="FV19" s="168">
        <f>'[17]Buxheti i Konsoliduar  (4)'!$H$19</f>
        <v>32239.89</v>
      </c>
      <c r="FW19" s="168">
        <f>'[16]Buxheti i Konsoliduar  (4)'!$I$19</f>
        <v>38141.33</v>
      </c>
      <c r="FX19" s="168">
        <f>'[11]Buxheti i Konsoliduar  (5)'!$J$19</f>
        <v>44913.36</v>
      </c>
      <c r="FY19" s="168">
        <f>'[20]Buxheti i Konsoliduar  (4)'!$K$19</f>
        <v>49825.29</v>
      </c>
    </row>
    <row r="20" spans="2:181">
      <c r="B20" s="21" t="s">
        <v>95</v>
      </c>
      <c r="C20" s="22" t="s">
        <v>40</v>
      </c>
      <c r="D20" s="35" t="s">
        <v>206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'[12]Buxheti i Konsoliduar  (3)'!$D$20</f>
        <v>7857.87</v>
      </c>
      <c r="FS20" s="168">
        <f>'[13]Buxheti i Konsoliduar  (3)'!$E$20</f>
        <v>10988.46</v>
      </c>
      <c r="FT20" s="168">
        <f>'[14]Buxheti i Konsoliduar  (4)'!$F$20</f>
        <v>14184.52</v>
      </c>
      <c r="FU20" s="168">
        <f>'[15]Buxheti i Konsoliduar  (4)'!$G$20</f>
        <v>17662.48</v>
      </c>
      <c r="FV20" s="168">
        <f>'[17]Buxheti i Konsoliduar  (4)'!$H$20</f>
        <v>21401.79</v>
      </c>
      <c r="FW20" s="168">
        <f>'[16]Buxheti i Konsoliduar  (4)'!$I$20</f>
        <v>24946.799999999999</v>
      </c>
      <c r="FX20" s="168">
        <f>'[11]Buxheti i Konsoliduar  (5)'!$J$20</f>
        <v>31885.98</v>
      </c>
      <c r="FY20" s="168">
        <f>'[20]Buxheti i Konsoliduar  (4)'!$K$20</f>
        <v>36584.51</v>
      </c>
    </row>
    <row r="21" spans="2:181">
      <c r="B21" s="21" t="s">
        <v>96</v>
      </c>
      <c r="C21" s="22" t="s">
        <v>41</v>
      </c>
      <c r="D21" s="35" t="s">
        <v>207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'[12]Buxheti i Konsoliduar  (3)'!$D$21</f>
        <v>1289.8</v>
      </c>
      <c r="FS21" s="168">
        <f>'[13]Buxheti i Konsoliduar  (3)'!$E$21</f>
        <v>1986.99</v>
      </c>
      <c r="FT21" s="168">
        <f>'[14]Buxheti i Konsoliduar  (4)'!$F$21</f>
        <v>2786.89</v>
      </c>
      <c r="FU21" s="168">
        <f>'[15]Buxheti i Konsoliduar  (4)'!$G$21</f>
        <v>3523.89</v>
      </c>
      <c r="FV21" s="168">
        <f>'[17]Buxheti i Konsoliduar  (4)'!$H$21</f>
        <v>4327.6099999999997</v>
      </c>
      <c r="FW21" s="168">
        <f>'[16]Buxheti i Konsoliduar  (4)'!$I$21</f>
        <v>5209.5600000000004</v>
      </c>
      <c r="FX21" s="168">
        <f>'[11]Buxheti i Konsoliduar  (5)'!$J$21</f>
        <v>5985.16</v>
      </c>
      <c r="FY21" s="168">
        <f>'[20]Buxheti i Konsoliduar  (4)'!$K$21</f>
        <v>6651.33</v>
      </c>
    </row>
    <row r="22" spans="2:181" ht="30">
      <c r="B22" s="21" t="s">
        <v>97</v>
      </c>
      <c r="C22" s="23" t="s">
        <v>42</v>
      </c>
      <c r="D22" s="35" t="s">
        <v>208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'[12]Buxheti i Konsoliduar  (3)'!$D$22</f>
        <v>3596.8199999999997</v>
      </c>
      <c r="FS22" s="168">
        <f>'[11]Buxheti i Konsoliduar  (5)'!$E$22</f>
        <v>7062.9000000000005</v>
      </c>
      <c r="FT22" s="168">
        <f>'[14]Buxheti i Konsoliduar  (4)'!$F$22</f>
        <v>14288.97</v>
      </c>
      <c r="FU22" s="168">
        <f>'[15]Buxheti i Konsoliduar  (4)'!$G$22</f>
        <v>18075.36</v>
      </c>
      <c r="FV22" s="168">
        <f>'[11]Buxheti i Konsoliduar  (5)'!$H$22</f>
        <v>20831.849999999999</v>
      </c>
      <c r="FW22" s="168">
        <f>'[16]Buxheti i Konsoliduar  (4)'!$I$22</f>
        <v>24509.94</v>
      </c>
      <c r="FX22" s="168">
        <f>'[11]Buxheti i Konsoliduar  (5)'!$J$22</f>
        <v>27568.41</v>
      </c>
      <c r="FY22" s="168">
        <f>'[20]Buxheti i Konsoliduar  (4)'!$K$22</f>
        <v>30935.989999999998</v>
      </c>
    </row>
    <row r="23" spans="2:181">
      <c r="B23" s="21" t="s">
        <v>98</v>
      </c>
      <c r="C23" s="22" t="s">
        <v>43</v>
      </c>
      <c r="D23" s="35" t="s">
        <v>209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'[12]Buxheti i Konsoliduar  (3)'!$D$23</f>
        <v>551.01</v>
      </c>
      <c r="FS23" s="168">
        <f>'[13]Buxheti i Konsoliduar  (3)'!$E$23</f>
        <v>1253.27</v>
      </c>
      <c r="FT23" s="168">
        <f>'[14]Buxheti i Konsoliduar  (4)'!$F$23</f>
        <v>3168.29</v>
      </c>
      <c r="FU23" s="168">
        <f>'[15]Buxheti i Konsoliduar  (4)'!$G$23</f>
        <v>3830.85</v>
      </c>
      <c r="FV23" s="168">
        <f>'[17]Buxheti i Konsoliduar  (4)'!$H$23</f>
        <v>4573.53</v>
      </c>
      <c r="FW23" s="168">
        <f>'[16]Buxheti i Konsoliduar  (4)'!$I$23</f>
        <v>5102.8500000000004</v>
      </c>
      <c r="FX23" s="168">
        <f>'[11]Buxheti i Konsoliduar  (5)'!$J$23</f>
        <v>5513.45</v>
      </c>
      <c r="FY23" s="168">
        <f>'[20]Buxheti i Konsoliduar  (4)'!$K$23</f>
        <v>6051.61</v>
      </c>
    </row>
    <row r="24" spans="2:181">
      <c r="B24" s="21" t="s">
        <v>99</v>
      </c>
      <c r="C24" s="22" t="s">
        <v>44</v>
      </c>
      <c r="D24" s="35" t="s">
        <v>210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'[12]Buxheti i Konsoliduar  (3)'!$D$24</f>
        <v>12.07</v>
      </c>
      <c r="FS24" s="168">
        <f>'[13]Buxheti i Konsoliduar  (3)'!$E$24</f>
        <v>17.73</v>
      </c>
      <c r="FT24" s="168">
        <f>'[14]Buxheti i Konsoliduar  (4)'!$F$24</f>
        <v>26.6</v>
      </c>
      <c r="FU24" s="168">
        <f>'[15]Buxheti i Konsoliduar  (4)'!$G$24</f>
        <v>38.06</v>
      </c>
      <c r="FV24" s="168">
        <f>'[17]Buxheti i Konsoliduar  (4)'!$H$24</f>
        <v>46.28</v>
      </c>
      <c r="FW24" s="168">
        <f>'[16]Buxheti i Konsoliduar  (4)'!$I$24</f>
        <v>50.83</v>
      </c>
      <c r="FX24" s="168">
        <f>'[11]Buxheti i Konsoliduar  (5)'!$J$24</f>
        <v>55.66</v>
      </c>
      <c r="FY24" s="168">
        <f>'[20]Buxheti i Konsoliduar  (4)'!$K$24</f>
        <v>58.22</v>
      </c>
    </row>
    <row r="25" spans="2:181">
      <c r="B25" s="21" t="s">
        <v>100</v>
      </c>
      <c r="C25" s="22" t="s">
        <v>45</v>
      </c>
      <c r="D25" s="35" t="s">
        <v>211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'[12]Buxheti i Konsoliduar  (3)'!$D$25</f>
        <v>3033.74</v>
      </c>
      <c r="FS25" s="168">
        <f>'[11]Buxheti i Konsoliduar  (5)'!$E$25</f>
        <v>5792.02</v>
      </c>
      <c r="FT25" s="168">
        <f>'[14]Buxheti i Konsoliduar  (4)'!$F$25</f>
        <v>11094.08</v>
      </c>
      <c r="FU25" s="168">
        <f>'[15]Buxheti i Konsoliduar  (4)'!$G$25</f>
        <v>14206.45</v>
      </c>
      <c r="FV25" s="168">
        <f>'[11]Buxheti i Konsoliduar  (5)'!$H$25</f>
        <v>16212.26</v>
      </c>
      <c r="FW25" s="168">
        <f>'[16]Buxheti i Konsoliduar  (4)'!$I$25</f>
        <v>19356.259999999998</v>
      </c>
      <c r="FX25" s="168">
        <f>'[11]Buxheti i Konsoliduar  (5)'!$J$25</f>
        <v>21999.3</v>
      </c>
      <c r="FY25" s="168">
        <f>'[20]Buxheti i Konsoliduar  (4)'!$K$25</f>
        <v>24826.16</v>
      </c>
    </row>
    <row r="26" spans="2:181">
      <c r="B26" s="21" t="s">
        <v>101</v>
      </c>
      <c r="C26" s="23" t="s">
        <v>46</v>
      </c>
      <c r="D26" s="35" t="s">
        <v>212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'[12]Buxheti i Konsoliduar  (3)'!$D$26</f>
        <v>26912.059999999998</v>
      </c>
      <c r="FS26" s="168">
        <f>'[13]Buxheti i Konsoliduar  (3)'!$E$26</f>
        <v>39203.729999999996</v>
      </c>
      <c r="FT26" s="168">
        <f>'[14]Buxheti i Konsoliduar  (4)'!$F$26</f>
        <v>53131.65</v>
      </c>
      <c r="FU26" s="168">
        <f>'[11]Buxheti i Konsoliduar  (5)'!$G$26</f>
        <v>65694.740000000005</v>
      </c>
      <c r="FV26" s="168">
        <f>'[11]Buxheti i Konsoliduar  (5)'!$H$26</f>
        <v>78127.070000000007</v>
      </c>
      <c r="FW26" s="168">
        <f>'[16]Buxheti i Konsoliduar  (4)'!$I$26</f>
        <v>92380.59</v>
      </c>
      <c r="FX26" s="168">
        <f>'[11]Buxheti i Konsoliduar  (5)'!$J$26</f>
        <v>105496.85</v>
      </c>
      <c r="FY26" s="168">
        <f>'[20]Buxheti i Konsoliduar  (4)'!$K$26</f>
        <v>118832.96000000001</v>
      </c>
    </row>
    <row r="27" spans="2:181">
      <c r="B27" s="21" t="s">
        <v>102</v>
      </c>
      <c r="C27" s="22" t="s">
        <v>47</v>
      </c>
      <c r="D27" s="35" t="s">
        <v>213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'[12]Buxheti i Konsoliduar  (3)'!$D$27</f>
        <v>23286.59</v>
      </c>
      <c r="FS27" s="168">
        <f>'[13]Buxheti i Konsoliduar  (3)'!$E$27</f>
        <v>33980.589999999997</v>
      </c>
      <c r="FT27" s="168">
        <f>'[14]Buxheti i Konsoliduar  (4)'!$F$27</f>
        <v>45959.82</v>
      </c>
      <c r="FU27" s="168">
        <f>'[11]Buxheti i Konsoliduar  (5)'!$G$27</f>
        <v>56836.04</v>
      </c>
      <c r="FV27" s="168">
        <f>'[11]Buxheti i Konsoliduar  (5)'!$H$27</f>
        <v>67521.070000000007</v>
      </c>
      <c r="FW27" s="168">
        <f>'[16]Buxheti i Konsoliduar  (4)'!$I$27</f>
        <v>79757.59</v>
      </c>
      <c r="FX27" s="168">
        <f>'[11]Buxheti i Konsoliduar  (5)'!$J$27</f>
        <v>91146.99</v>
      </c>
      <c r="FY27" s="168">
        <f>'[20]Buxheti i Konsoliduar  (4)'!$K$27</f>
        <v>102681.31</v>
      </c>
    </row>
    <row r="28" spans="2:181">
      <c r="B28" s="21" t="s">
        <v>103</v>
      </c>
      <c r="C28" s="22" t="s">
        <v>48</v>
      </c>
      <c r="D28" s="35" t="s">
        <v>214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'[12]Buxheti i Konsoliduar  (3)'!$D$28</f>
        <v>3575.83</v>
      </c>
      <c r="FS28" s="168">
        <f>'[13]Buxheti i Konsoliduar  (3)'!$E$28</f>
        <v>5150.49</v>
      </c>
      <c r="FT28" s="168">
        <f>'[14]Buxheti i Konsoliduar  (4)'!$F$28</f>
        <v>7067.28</v>
      </c>
      <c r="FU28" s="168">
        <f>'[15]Buxheti i Konsoliduar  (4)'!$G$28</f>
        <v>8702.25</v>
      </c>
      <c r="FV28" s="168">
        <f>'[11]Buxheti i Konsoliduar  (5)'!$H$28</f>
        <v>10294.43</v>
      </c>
      <c r="FW28" s="168">
        <f>'[16]Buxheti i Konsoliduar  (4)'!$I$28</f>
        <v>12272.53</v>
      </c>
      <c r="FX28" s="168">
        <f>'[11]Buxheti i Konsoliduar  (5)'!$J$28</f>
        <v>13952.85</v>
      </c>
      <c r="FY28" s="168">
        <f>'[20]Buxheti i Konsoliduar  (4)'!$K$28</f>
        <v>15652.24</v>
      </c>
    </row>
    <row r="29" spans="2:181" ht="30">
      <c r="B29" s="21" t="s">
        <v>104</v>
      </c>
      <c r="C29" s="22" t="s">
        <v>49</v>
      </c>
      <c r="D29" s="35" t="s">
        <v>215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'[12]Buxheti i Konsoliduar  (3)'!$D$29</f>
        <v>49.64</v>
      </c>
      <c r="FS29" s="168">
        <f>'[13]Buxheti i Konsoliduar  (3)'!$E$29</f>
        <v>72.650000000000006</v>
      </c>
      <c r="FT29" s="168">
        <f>'[14]Buxheti i Konsoliduar  (4)'!$F$29</f>
        <v>104.55</v>
      </c>
      <c r="FU29" s="168">
        <f>'[15]Buxheti i Konsoliduar  (4)'!$G$29</f>
        <v>156.69999999999999</v>
      </c>
      <c r="FV29" s="168">
        <f>'[17]Buxheti i Konsoliduar  (4)'!$H$29</f>
        <v>311.57</v>
      </c>
      <c r="FW29" s="168">
        <f>'[16]Buxheti i Konsoliduar  (4)'!$I$29</f>
        <v>350.47</v>
      </c>
      <c r="FX29" s="168">
        <f>'[11]Buxheti i Konsoliduar  (5)'!$J$29</f>
        <v>397.01</v>
      </c>
      <c r="FY29" s="168">
        <f>'[20]Buxheti i Konsoliduar  (4)'!$K$29</f>
        <v>499.41</v>
      </c>
    </row>
    <row r="30" spans="2:181">
      <c r="B30" s="21" t="s">
        <v>105</v>
      </c>
      <c r="C30" s="23" t="s">
        <v>50</v>
      </c>
      <c r="D30" s="35" t="s">
        <v>216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(5)'!$D$30</f>
        <v>3821.3500000000004</v>
      </c>
      <c r="FS30" s="168">
        <f>'[11]Buxheti i Konsoliduar  (5)'!$E$30</f>
        <v>5404.34</v>
      </c>
      <c r="FT30" s="168">
        <f>'[11]Buxheti i Konsoliduar  (5)'!$F$30</f>
        <v>15973.86</v>
      </c>
      <c r="FU30" s="168">
        <f>'[11]Buxheti i Konsoliduar  (5)'!$G$30</f>
        <v>18356.849999999999</v>
      </c>
      <c r="FV30" s="168">
        <f>'[11]Buxheti i Konsoliduar  (5)'!$H$30</f>
        <v>20224.13</v>
      </c>
      <c r="FW30" s="168">
        <f>'[11]Buxheti i Konsoliduar  (5)'!$I$30</f>
        <v>22102.73</v>
      </c>
      <c r="FX30" s="168">
        <f>'[11]Buxheti i Konsoliduar  (5)'!$J$30</f>
        <v>24046.699999999997</v>
      </c>
      <c r="FY30" s="168">
        <f>'[20]Buxheti i Konsoliduar  (4)'!$K$30</f>
        <v>34286.699999999997</v>
      </c>
    </row>
    <row r="31" spans="2:181">
      <c r="B31" s="21" t="s">
        <v>106</v>
      </c>
      <c r="C31" s="22" t="s">
        <v>51</v>
      </c>
      <c r="D31" s="35" t="s">
        <v>217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'[11]Buxheti i Konsoliduar  (5)'!$C$31</f>
        <v>0</v>
      </c>
      <c r="FR31" s="168">
        <f>'[12]Buxheti i Konsoliduar  (3)'!$D$31</f>
        <v>0.01</v>
      </c>
      <c r="FS31" s="168">
        <f>'[12]Buxheti i Konsoliduar  (3)'!$D$31</f>
        <v>0.01</v>
      </c>
      <c r="FT31" s="168">
        <f>'[12]Buxheti i Konsoliduar  (3)'!$D$31</f>
        <v>0.01</v>
      </c>
      <c r="FU31" s="168">
        <f>'[15]Buxheti i Konsoliduar  (4)'!$G$31</f>
        <v>0</v>
      </c>
      <c r="FV31" s="168">
        <f>'[17]Buxheti i Konsoliduar  (4)'!$H$31</f>
        <v>0</v>
      </c>
      <c r="FW31" s="168">
        <f>'[16]Buxheti i Konsoliduar  (4)'!$I$31</f>
        <v>0</v>
      </c>
      <c r="FX31" s="168">
        <f>'[11]Buxheti i Konsoliduar  (5)'!$J$31</f>
        <v>0</v>
      </c>
      <c r="FY31" s="168">
        <f>'[20]Buxheti i Konsoliduar  (4)'!$K$31</f>
        <v>0</v>
      </c>
    </row>
    <row r="32" spans="2:181" ht="30">
      <c r="B32" s="21" t="s">
        <v>107</v>
      </c>
      <c r="C32" s="22" t="s">
        <v>52</v>
      </c>
      <c r="D32" s="35" t="s">
        <v>218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'[11]Buxheti i Konsoliduar  (5)'!$C$32</f>
        <v>1023.53</v>
      </c>
      <c r="FR32" s="168">
        <f>'[11]Buxheti i Konsoliduar  (5)'!$D$32</f>
        <v>2353.69</v>
      </c>
      <c r="FS32" s="168">
        <f>'[11]Buxheti i Konsoliduar  (5)'!$E$32</f>
        <v>3216.45</v>
      </c>
      <c r="FT32" s="168">
        <f>'[11]Buxheti i Konsoliduar  (5)'!$F$32</f>
        <v>4782.2299999999996</v>
      </c>
      <c r="FU32" s="168">
        <f>'[11]Buxheti i Konsoliduar  (5)'!$G$32</f>
        <v>5781.7999999999993</v>
      </c>
      <c r="FV32" s="168">
        <f>'[17]Buxheti i Konsoliduar  (4)'!$H$32</f>
        <v>6612.57</v>
      </c>
      <c r="FW32" s="168">
        <f>'[11]Buxheti i Konsoliduar  (5)'!$I$32</f>
        <v>7435.1900000000005</v>
      </c>
      <c r="FX32" s="168">
        <f>'[11]Buxheti i Konsoliduar  (5)'!$J$32</f>
        <v>8234.5499999999993</v>
      </c>
      <c r="FY32" s="168">
        <f>'[20]Buxheti i Konsoliduar  (4)'!$K$32</f>
        <v>17581.34</v>
      </c>
    </row>
    <row r="33" spans="2:181">
      <c r="B33" s="21" t="s">
        <v>108</v>
      </c>
      <c r="C33" s="22" t="s">
        <v>53</v>
      </c>
      <c r="D33" s="35" t="s">
        <v>219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'[12]Buxheti i Konsoliduar  (3)'!$D$35</f>
        <v>0</v>
      </c>
      <c r="FS33" s="168">
        <f>'[13]Buxheti i Konsoliduar  (3)'!$E$35</f>
        <v>0</v>
      </c>
      <c r="FT33" s="168">
        <f>'[14]Buxheti i Konsoliduar  (4)'!$F$35</f>
        <v>1.68</v>
      </c>
      <c r="FU33" s="168">
        <f>'[15]Buxheti i Konsoliduar  (4)'!$G$35</f>
        <v>2.68</v>
      </c>
      <c r="FV33" s="168">
        <f>'[17]Buxheti i Konsoliduar  (4)'!$H$35</f>
        <v>2.68</v>
      </c>
      <c r="FW33" s="168">
        <f>'[16]Buxheti i Konsoliduar  (4)'!$I$35</f>
        <v>57.84</v>
      </c>
      <c r="FX33" s="168">
        <f>'[11]Buxheti i Konsoliduar  (5)'!$J$35</f>
        <v>59.2</v>
      </c>
      <c r="FY33" s="168">
        <f>'[20]Buxheti i Konsoliduar  (4)'!$K$35</f>
        <v>59.2</v>
      </c>
    </row>
    <row r="34" spans="2:181">
      <c r="B34" s="21" t="s">
        <v>109</v>
      </c>
      <c r="C34" s="22" t="s">
        <v>54</v>
      </c>
      <c r="D34" s="35" t="s">
        <v>220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'[11]Buxheti i Konsoliduar  (5)'!$C$36</f>
        <v>245.14</v>
      </c>
      <c r="FR34" s="168">
        <f>'[12]Buxheti i Konsoliduar  (3)'!$D$36</f>
        <v>476.89</v>
      </c>
      <c r="FS34" s="168">
        <f>'[13]Buxheti i Konsoliduar  (3)'!$E$36</f>
        <v>659.57</v>
      </c>
      <c r="FT34" s="168">
        <f>'[14]Buxheti i Konsoliduar  (4)'!$F$36</f>
        <v>947.29</v>
      </c>
      <c r="FU34" s="168">
        <f>'[11]Buxheti i Konsoliduar  (5)'!$G$36</f>
        <v>1269.1300000000001</v>
      </c>
      <c r="FV34" s="168">
        <f>'[17]Buxheti i Konsoliduar  (4)'!$H$36</f>
        <v>1547.77</v>
      </c>
      <c r="FW34" s="168">
        <f>'[16]Buxheti i Konsoliduar  (4)'!$I$36</f>
        <v>1855.01</v>
      </c>
      <c r="FX34" s="168">
        <f>'[11]Buxheti i Konsoliduar  (5)'!$J$36</f>
        <v>2248.2199999999998</v>
      </c>
      <c r="FY34" s="168">
        <f>'[20]Buxheti i Konsoliduar  (4)'!$K$36</f>
        <v>2444.5</v>
      </c>
    </row>
    <row r="35" spans="2:181">
      <c r="B35" s="21" t="s">
        <v>110</v>
      </c>
      <c r="C35" s="22" t="s">
        <v>55</v>
      </c>
      <c r="D35" s="35" t="s">
        <v>221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'[12]Buxheti i Konsoliduar  (3)'!$D$37</f>
        <v>990.15</v>
      </c>
      <c r="FS35" s="168">
        <f>'[11]Buxheti i Konsoliduar  (5)'!$E$37</f>
        <v>1528.24</v>
      </c>
      <c r="FT35" s="168">
        <f>'[14]Buxheti i Konsoliduar  (4)'!$F$37</f>
        <v>2326.69</v>
      </c>
      <c r="FU35" s="168">
        <f>'[11]Buxheti i Konsoliduar  (5)'!$G$37</f>
        <v>3387.24</v>
      </c>
      <c r="FV35" s="168">
        <f>'[11]Buxheti i Konsoliduar  (5)'!$H$37</f>
        <v>4144.4799999999996</v>
      </c>
      <c r="FW35" s="168">
        <f>'[11]Buxheti i Konsoliduar  (5)'!$I$37</f>
        <v>4838.88</v>
      </c>
      <c r="FX35" s="168">
        <f>'[11]Buxheti i Konsoliduar  (5)'!$J$37</f>
        <v>5588.73</v>
      </c>
      <c r="FY35" s="168">
        <f>'[20]Buxheti i Konsoliduar  (4)'!$K$37</f>
        <v>6285.66</v>
      </c>
    </row>
    <row r="36" spans="2:181">
      <c r="B36" s="21" t="s">
        <v>111</v>
      </c>
      <c r="C36" s="23" t="s">
        <v>22</v>
      </c>
      <c r="D36" s="35" t="s">
        <v>222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'[13]Buxheti i Konsoliduar  (3)'!$C$40</f>
        <v>39078.14</v>
      </c>
      <c r="FR36" s="168">
        <f>'[11]Buxheti i Konsoliduar  (5)'!$D$41</f>
        <v>83718.10000000002</v>
      </c>
      <c r="FS36" s="168">
        <f>'[11]Buxheti i Konsoliduar  (5)'!$E$41</f>
        <v>131944.63999999998</v>
      </c>
      <c r="FT36" s="168">
        <f>'[11]Buxheti i Konsoliduar  (5)'!$F$41</f>
        <v>186397.40999999997</v>
      </c>
      <c r="FU36" s="168">
        <f>'[11]Buxheti i Konsoliduar  (5)'!$G$41</f>
        <v>236944.14</v>
      </c>
      <c r="FV36" s="168">
        <f>'[11]Buxheti i Konsoliduar  (5)'!$H$41</f>
        <v>291300.05</v>
      </c>
      <c r="FW36" s="168">
        <f>'[11]Buxheti i Konsoliduar  (5)'!$I$41</f>
        <v>348264.81</v>
      </c>
      <c r="FX36" s="168">
        <f>'[11]Buxheti i Konsoliduar  (5)'!$J$41</f>
        <v>406012.52999999997</v>
      </c>
      <c r="FY36" s="168">
        <f>'[20]Buxheti i Konsoliduar  (4)'!$K$41</f>
        <v>459605.36</v>
      </c>
    </row>
    <row r="37" spans="2:181">
      <c r="B37" s="21" t="s">
        <v>112</v>
      </c>
      <c r="C37" s="23" t="s">
        <v>56</v>
      </c>
      <c r="D37" s="35" t="s">
        <v>223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'[13]Buxheti i Konsoliduar  (3)'!$C$41</f>
        <v>38564.35</v>
      </c>
      <c r="FR37" s="168">
        <f>'[13]Buxheti i Konsoliduar  (3)'!$D$41</f>
        <v>82487.86</v>
      </c>
      <c r="FS37" s="168">
        <f>'[11]Buxheti i Konsoliduar  (5)'!$E$42</f>
        <v>125649.57999999999</v>
      </c>
      <c r="FT37" s="168">
        <f>'[11]Buxheti i Konsoliduar  (5)'!$F$42</f>
        <v>170673.56999999998</v>
      </c>
      <c r="FU37" s="168">
        <f>'[11]Buxheti i Konsoliduar  (5)'!$G$42</f>
        <v>216117.08000000002</v>
      </c>
      <c r="FV37" s="168">
        <f>'[11]Buxheti i Konsoliduar  (5)'!$H$42</f>
        <v>264796.58</v>
      </c>
      <c r="FW37" s="168">
        <f>'[11]Buxheti i Konsoliduar  (5)'!$I$42</f>
        <v>314681.93</v>
      </c>
      <c r="FX37" s="168">
        <f>'[11]Buxheti i Konsoliduar  (5)'!$J$42</f>
        <v>363856</v>
      </c>
      <c r="FY37" s="168">
        <f>'[20]Buxheti i Konsoliduar  (4)'!$K$42</f>
        <v>411253.36</v>
      </c>
    </row>
    <row r="38" spans="2:181">
      <c r="B38" s="21" t="s">
        <v>113</v>
      </c>
      <c r="C38" s="23" t="s">
        <v>57</v>
      </c>
      <c r="D38" s="35" t="s">
        <v>224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'[13]Buxheti i Konsoliduar  (3)'!$C$42</f>
        <v>8460.58</v>
      </c>
      <c r="FR38" s="168">
        <f>'[12]Buxheti i Konsoliduar  (3)'!$D$41</f>
        <v>17145.18</v>
      </c>
      <c r="FS38" s="168">
        <f>'[13]Buxheti i Konsoliduar  (3)'!$E$42</f>
        <v>25749.01</v>
      </c>
      <c r="FT38" s="168">
        <f>'[14]Buxheti i Konsoliduar  (4)'!$F$42</f>
        <v>34417.829999999994</v>
      </c>
      <c r="FU38" s="168">
        <f>'[11]Buxheti i Konsoliduar  (5)'!$G$43</f>
        <v>43126.84</v>
      </c>
      <c r="FV38" s="168">
        <f>'[11]Buxheti i Konsoliduar  (5)'!$H$43</f>
        <v>51834.9</v>
      </c>
      <c r="FW38" s="168">
        <f>'[11]Buxheti i Konsoliduar  (5)'!$I$43</f>
        <v>60993.799999999996</v>
      </c>
      <c r="FX38" s="168">
        <f>'[11]Buxheti i Konsoliduar  (5)'!$J$43</f>
        <v>71063.909999999989</v>
      </c>
      <c r="FY38" s="168">
        <f>'[20]Buxheti i Konsoliduar  (4)'!$K$43</f>
        <v>81177.08</v>
      </c>
    </row>
    <row r="39" spans="2:181">
      <c r="B39" s="26" t="s">
        <v>114</v>
      </c>
      <c r="C39" s="24" t="s">
        <v>58</v>
      </c>
      <c r="D39" s="35" t="s">
        <v>225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(5)'!$D$44</f>
        <v>14717.08</v>
      </c>
      <c r="FS39" s="168">
        <f>'[13]Buxheti i Konsoliduar  (3)'!$E$43</f>
        <v>22082.400000000001</v>
      </c>
      <c r="FT39" s="168">
        <f>'[14]Buxheti i Konsoliduar  (4)'!$F$43</f>
        <v>29500.09</v>
      </c>
      <c r="FU39" s="168">
        <f>'[15]Buxheti i Konsoliduar  (4)'!$G$43</f>
        <v>36961.129999999997</v>
      </c>
      <c r="FV39" s="168">
        <f>'[11]Buxheti i Konsoliduar  (5)'!$H$44</f>
        <v>44394.400000000001</v>
      </c>
      <c r="FW39" s="168">
        <f>'[16]Buxheti i Konsoliduar  (4)'!$I$43</f>
        <v>52187.69</v>
      </c>
      <c r="FX39" s="168">
        <f>'[11]Buxheti i Konsoliduar  (5)'!$J$44</f>
        <v>60760.46</v>
      </c>
      <c r="FY39" s="168">
        <f>'[20]Buxheti i Konsoliduar  (4)'!$K$44</f>
        <v>69405.94</v>
      </c>
    </row>
    <row r="40" spans="2:181">
      <c r="B40" s="26" t="s">
        <v>115</v>
      </c>
      <c r="C40" s="24" t="s">
        <v>59</v>
      </c>
      <c r="D40" s="35" t="s">
        <v>226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(5)'!$D$45</f>
        <v>2375.04</v>
      </c>
      <c r="FS40" s="168">
        <f>'[13]Buxheti i Konsoliduar  (3)'!$E$44</f>
        <v>3558.19</v>
      </c>
      <c r="FT40" s="168">
        <f>'[14]Buxheti i Konsoliduar  (4)'!$F$44</f>
        <v>4753.97</v>
      </c>
      <c r="FU40" s="168">
        <f>'[11]Buxheti i Konsoliduar  (5)'!$G$45</f>
        <v>5962.45</v>
      </c>
      <c r="FV40" s="168">
        <f>'[11]Buxheti i Konsoliduar  (5)'!$H$45</f>
        <v>7165.92</v>
      </c>
      <c r="FW40" s="168">
        <f>'[16]Buxheti i Konsoliduar  (4)'!$I$44</f>
        <v>8365.67</v>
      </c>
      <c r="FX40" s="168">
        <f>'[11]Buxheti i Konsoliduar  (5)'!$J$45</f>
        <v>9757.19</v>
      </c>
      <c r="FY40" s="168">
        <f>'[20]Buxheti i Konsoliduar  (4)'!$K$45</f>
        <v>11159.52</v>
      </c>
    </row>
    <row r="41" spans="2:181">
      <c r="B41" s="26" t="s">
        <v>116</v>
      </c>
      <c r="C41" s="24" t="s">
        <v>60</v>
      </c>
      <c r="D41" s="35" t="s">
        <v>227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'[12]Buxheti i Konsoliduar  (3)'!$D$45</f>
        <v>0</v>
      </c>
      <c r="FS41" s="168">
        <f>'[12]Buxheti i Konsoliduar  (3)'!$D$45</f>
        <v>0</v>
      </c>
      <c r="FT41" s="168">
        <f>'[12]Buxheti i Konsoliduar  (3)'!$D$45</f>
        <v>0</v>
      </c>
      <c r="FU41" s="168">
        <f>'[15]Buxheti i Konsoliduar  (4)'!$G$45</f>
        <v>0</v>
      </c>
      <c r="FV41" s="168">
        <f>'[17]Buxheti i Konsoliduar  (4)'!$H$45</f>
        <v>0</v>
      </c>
      <c r="FW41" s="168">
        <f>'[16]Buxheti i Konsoliduar  (4)'!$I$45</f>
        <v>0</v>
      </c>
      <c r="FX41" s="168">
        <f>'[11]Buxheti i Konsoliduar  (5)'!$J$46</f>
        <v>0</v>
      </c>
      <c r="FY41" s="168">
        <f>'[20]Buxheti i Konsoliduar  (4)'!$K$46</f>
        <v>0</v>
      </c>
    </row>
    <row r="42" spans="2:181">
      <c r="B42" s="26" t="s">
        <v>117</v>
      </c>
      <c r="C42" s="24" t="s">
        <v>61</v>
      </c>
      <c r="D42" s="35" t="s">
        <v>228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0</v>
      </c>
      <c r="FW42">
        <v>0</v>
      </c>
      <c r="FX42" s="168">
        <f>'[11]Buxheti i Konsoliduar  (5)'!$J$47</f>
        <v>0</v>
      </c>
      <c r="FY42" s="168">
        <f>'[20]Buxheti i Konsoliduar  (4)'!$K$47</f>
        <v>0</v>
      </c>
    </row>
    <row r="43" spans="2:181">
      <c r="B43" s="26" t="s">
        <v>118</v>
      </c>
      <c r="C43" s="25" t="s">
        <v>62</v>
      </c>
      <c r="D43" s="35" t="s">
        <v>229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'[12]Buxheti i Konsoliduar  (3)'!$D$47</f>
        <v>11883.51</v>
      </c>
      <c r="FS43" s="168">
        <f>'[13]Buxheti i Konsoliduar  (3)'!$E$48</f>
        <v>16618.63</v>
      </c>
      <c r="FT43" s="168">
        <f>'[14]Buxheti i Konsoliduar  (4)'!$F$48</f>
        <v>19665.68</v>
      </c>
      <c r="FU43" s="168">
        <f>'[15]Buxheti i Konsoliduar  (4)'!$G$48</f>
        <v>22150.22</v>
      </c>
      <c r="FV43" s="168">
        <f>'[17]Buxheti i Konsoliduar  (4)'!$H$48</f>
        <v>29257.19</v>
      </c>
      <c r="FW43" s="168">
        <f>'[16]Buxheti i Konsoliduar  (4)'!$I$48</f>
        <v>36170.74</v>
      </c>
      <c r="FX43" s="168">
        <f>'[11]Buxheti i Konsoliduar  (5)'!$J$49</f>
        <v>40455.57</v>
      </c>
      <c r="FY43" s="168">
        <f>'[20]Buxheti i Konsoliduar  (4)'!$K$49</f>
        <v>44722.09</v>
      </c>
    </row>
    <row r="44" spans="2:181">
      <c r="B44" s="26" t="s">
        <v>119</v>
      </c>
      <c r="C44" s="24" t="s">
        <v>63</v>
      </c>
      <c r="D44" s="35" t="s">
        <v>230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'[12]Buxheti i Konsoliduar  (3)'!$D$48</f>
        <v>10105.18</v>
      </c>
      <c r="FS44" s="168">
        <f>'[13]Buxheti i Konsoliduar  (3)'!$E$49</f>
        <v>13394.6</v>
      </c>
      <c r="FT44" s="168">
        <f>'[14]Buxheti i Konsoliduar  (4)'!$F$49</f>
        <v>15609.12</v>
      </c>
      <c r="FU44" s="168">
        <f>'[15]Buxheti i Konsoliduar  (4)'!$G$49</f>
        <v>16774.62</v>
      </c>
      <c r="FV44" s="168">
        <f>'[17]Buxheti i Konsoliduar  (4)'!$H$49</f>
        <v>17387.599999999999</v>
      </c>
      <c r="FW44" s="168">
        <f>'[16]Buxheti i Konsoliduar  (4)'!$I$49</f>
        <v>22923.91</v>
      </c>
      <c r="FX44" s="168">
        <f>'[11]Buxheti i Konsoliduar  (5)'!$J$50</f>
        <v>26686.69</v>
      </c>
      <c r="FY44" s="168">
        <f>'[20]Buxheti i Konsoliduar  (4)'!$K$50</f>
        <v>29446.799999999999</v>
      </c>
    </row>
    <row r="45" spans="2:181">
      <c r="B45" s="26" t="s">
        <v>120</v>
      </c>
      <c r="C45" s="24" t="s">
        <v>64</v>
      </c>
      <c r="D45" s="35" t="s">
        <v>231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'[12]Buxheti i Konsoliduar  (3)'!$D$49</f>
        <v>1778.33</v>
      </c>
      <c r="FS45" s="168">
        <f>'[13]Buxheti i Konsoliduar  (3)'!$E$50</f>
        <v>3224.03</v>
      </c>
      <c r="FT45" s="168">
        <f>'[14]Buxheti i Konsoliduar  (4)'!$F$50</f>
        <v>4056.56</v>
      </c>
      <c r="FU45" s="168">
        <f>'[15]Buxheti i Konsoliduar  (4)'!$G$50</f>
        <v>5375.6</v>
      </c>
      <c r="FV45" s="168">
        <f>'[17]Buxheti i Konsoliduar  (4)'!$H$50</f>
        <v>11869.59</v>
      </c>
      <c r="FW45" s="168">
        <f>'[16]Buxheti i Konsoliduar  (4)'!$I$50</f>
        <v>13246.83</v>
      </c>
      <c r="FX45" s="168">
        <f>'[11]Buxheti i Konsoliduar  (5)'!$J$51</f>
        <v>13768.88</v>
      </c>
      <c r="FY45" s="168">
        <f>'[20]Buxheti i Konsoliduar  (4)'!$K$51</f>
        <v>15275.29</v>
      </c>
    </row>
    <row r="46" spans="2:181" ht="30">
      <c r="B46" s="26" t="s">
        <v>121</v>
      </c>
      <c r="C46" s="25" t="s">
        <v>65</v>
      </c>
      <c r="D46" s="35" t="s">
        <v>232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'[13]Buxheti i Konsoliduar  (3)'!$C$52</f>
        <v>1783.47</v>
      </c>
      <c r="FR46" s="168">
        <f>'[11]Buxheti i Konsoliduar  (5)'!$D$53</f>
        <v>6058.14</v>
      </c>
      <c r="FS46" s="168">
        <f>'[11]Buxheti i Konsoliduar  (5)'!$E$53</f>
        <v>9820.0499999999993</v>
      </c>
      <c r="FT46" s="168">
        <f>'[11]Buxheti i Konsoliduar  (5)'!$F$53</f>
        <v>15706.49</v>
      </c>
      <c r="FU46" s="168">
        <f>'[11]Buxheti i Konsoliduar  (5)'!$G$53</f>
        <v>22050.38</v>
      </c>
      <c r="FV46" s="168">
        <f>'[11]Buxheti i Konsoliduar  (5)'!$H$53</f>
        <v>27021.38</v>
      </c>
      <c r="FW46" s="168">
        <f>'[11]Buxheti i Konsoliduar  (5)'!$I$53</f>
        <v>31792.61</v>
      </c>
      <c r="FX46" s="168">
        <f>'[11]Buxheti i Konsoliduar  (5)'!$J$53</f>
        <v>36291.35</v>
      </c>
      <c r="FY46" s="168">
        <f>'[20]Buxheti i Konsoliduar  (4)'!$K$53</f>
        <v>41488.33</v>
      </c>
    </row>
    <row r="47" spans="2:181">
      <c r="B47" s="26" t="s">
        <v>122</v>
      </c>
      <c r="C47" s="25" t="s">
        <v>66</v>
      </c>
      <c r="D47" s="35" t="s">
        <v>233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'[12]Buxheti i Konsoliduar  (3)'!$D$55</f>
        <v>92.83</v>
      </c>
      <c r="FS47" s="168">
        <f>'[13]Buxheti i Konsoliduar  (3)'!$E$56</f>
        <v>210.04</v>
      </c>
      <c r="FT47" s="168">
        <f>'[14]Buxheti i Konsoliduar  (4)'!$F$56</f>
        <v>310.39999999999998</v>
      </c>
      <c r="FU47" s="168">
        <f>'[15]Buxheti i Konsoliduar  (4)'!$G$56</f>
        <v>449.46</v>
      </c>
      <c r="FV47" s="168">
        <f>'[17]Buxheti i Konsoliduar  (4)'!$H$56</f>
        <v>545.91999999999996</v>
      </c>
      <c r="FW47" s="168">
        <f>'[16]Buxheti i Konsoliduar  (4)'!$I$56</f>
        <v>667.92</v>
      </c>
      <c r="FX47" s="168">
        <f>'[11]Buxheti i Konsoliduar  (5)'!$J$57</f>
        <v>786.76</v>
      </c>
      <c r="FY47" s="168">
        <f>'[20]Buxheti i Konsoliduar  (4)'!$K$57</f>
        <v>914.6</v>
      </c>
    </row>
    <row r="48" spans="2:181">
      <c r="B48" s="26" t="s">
        <v>123</v>
      </c>
      <c r="C48" s="25" t="s">
        <v>67</v>
      </c>
      <c r="D48" s="35" t="s">
        <v>234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'[12]Buxheti i Konsoliduar  (3)'!$D$57</f>
        <v>35365.090000000004</v>
      </c>
      <c r="FS48" s="168">
        <f>'[13]Buxheti i Konsoliduar  (3)'!$E$58</f>
        <v>53490.239999999998</v>
      </c>
      <c r="FT48" s="168">
        <f>'[14]Buxheti i Konsoliduar  (4)'!$F$58</f>
        <v>73214.14</v>
      </c>
      <c r="FU48" s="168">
        <f>'[15]Buxheti i Konsoliduar  (4)'!$G$58</f>
        <v>92208.11</v>
      </c>
      <c r="FV48" s="168">
        <f>'[17]Buxheti i Konsoliduar  (4)'!$H$58</f>
        <v>111981.18</v>
      </c>
      <c r="FW48" s="168">
        <f>'[16]Buxheti i Konsoliduar  (4)'!$I$58</f>
        <v>132098.70000000001</v>
      </c>
      <c r="FX48" s="168">
        <f>'[11]Buxheti i Konsoliduar  (5)'!$J$59</f>
        <v>154156.70000000001</v>
      </c>
      <c r="FY48" s="168">
        <f>'[20]Buxheti i Konsoliduar  (4)'!$K$59</f>
        <v>173934.96</v>
      </c>
    </row>
    <row r="49" spans="2:181">
      <c r="B49" s="26" t="s">
        <v>124</v>
      </c>
      <c r="C49" s="24" t="s">
        <v>68</v>
      </c>
      <c r="D49" s="35" t="s">
        <v>235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'[12]Buxheti i Konsoliduar  (3)'!$D$58</f>
        <v>26616.85</v>
      </c>
      <c r="FS49" s="168">
        <f>'[13]Buxheti i Konsoliduar  (3)'!$E$59</f>
        <v>40673.379999999997</v>
      </c>
      <c r="FT49" s="168">
        <f>'[14]Buxheti i Konsoliduar  (4)'!$F$59</f>
        <v>54863.41</v>
      </c>
      <c r="FU49" s="168">
        <f>'[15]Buxheti i Konsoliduar  (4)'!$G$59</f>
        <v>69305.66</v>
      </c>
      <c r="FV49" s="168">
        <f>'[17]Buxheti i Konsoliduar  (4)'!$H$59</f>
        <v>84203.93</v>
      </c>
      <c r="FW49" s="168">
        <f>'[16]Buxheti i Konsoliduar  (4)'!$I$59</f>
        <v>99712.07</v>
      </c>
      <c r="FX49" s="168">
        <f>'[11]Buxheti i Konsoliduar  (5)'!$J$60</f>
        <v>116426.93</v>
      </c>
      <c r="FY49" s="168">
        <f>'[20]Buxheti i Konsoliduar  (4)'!$K$60</f>
        <v>131874.54</v>
      </c>
    </row>
    <row r="50" spans="2:181">
      <c r="B50" s="26" t="s">
        <v>125</v>
      </c>
      <c r="C50" s="24" t="s">
        <v>69</v>
      </c>
      <c r="D50" s="35" t="s">
        <v>236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0</v>
      </c>
      <c r="FW50">
        <v>0</v>
      </c>
      <c r="FX50">
        <v>0</v>
      </c>
      <c r="FY50">
        <v>0</v>
      </c>
    </row>
    <row r="51" spans="2:181">
      <c r="B51" s="26" t="s">
        <v>126</v>
      </c>
      <c r="C51" s="24" t="s">
        <v>70</v>
      </c>
      <c r="D51" s="35" t="s">
        <v>237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'[12]Buxheti i Konsoliduar  (3)'!$D$62</f>
        <v>8514.3700000000008</v>
      </c>
      <c r="FS51" s="168">
        <f>'[13]Buxheti i Konsoliduar  (3)'!$E$63</f>
        <v>12475.28</v>
      </c>
      <c r="FT51" s="168">
        <f>'[14]Buxheti i Konsoliduar  (4)'!$F$63</f>
        <v>18006.53</v>
      </c>
      <c r="FU51" s="168">
        <f>'[15]Buxheti i Konsoliduar  (4)'!$G$63</f>
        <v>22558.25</v>
      </c>
      <c r="FV51" s="168">
        <f>'[17]Buxheti i Konsoliduar  (4)'!$H$63</f>
        <v>27432.42</v>
      </c>
      <c r="FW51" s="168">
        <f>'[16]Buxheti i Konsoliduar  (4)'!$I$63</f>
        <v>31804.04</v>
      </c>
      <c r="FX51" s="168">
        <f>'[11]Buxheti i Konsoliduar  (5)'!$J$64</f>
        <v>37156.129999999997</v>
      </c>
      <c r="FY51" s="168">
        <f>'[20]Buxheti i Konsoliduar  (4)'!$K$64</f>
        <v>41461.839999999997</v>
      </c>
    </row>
    <row r="52" spans="2:181" ht="30">
      <c r="B52" s="26" t="s">
        <v>127</v>
      </c>
      <c r="C52" s="24" t="s">
        <v>71</v>
      </c>
      <c r="D52" s="35" t="s">
        <v>238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'[12]Buxheti i Konsoliduar  (3)'!$D$64</f>
        <v>233.87</v>
      </c>
      <c r="FS52" s="168">
        <f>'[13]Buxheti i Konsoliduar  (3)'!$E$65</f>
        <v>341.58</v>
      </c>
      <c r="FT52" s="168">
        <f>'[14]Buxheti i Konsoliduar  (4)'!$F$65</f>
        <v>344.2</v>
      </c>
      <c r="FU52" s="168">
        <f>'[15]Buxheti i Konsoliduar  (4)'!$G$65</f>
        <v>344.2</v>
      </c>
      <c r="FV52" s="168">
        <f>'[17]Buxheti i Konsoliduar  (4)'!$H$65</f>
        <v>344.83</v>
      </c>
      <c r="FW52" s="168">
        <f>'[16]Buxheti i Konsoliduar  (4)'!$I$65</f>
        <v>582.59</v>
      </c>
      <c r="FX52" s="168">
        <f>'[11]Buxheti i Konsoliduar  (5)'!$J$66</f>
        <v>573.64</v>
      </c>
      <c r="FY52" s="168">
        <f>'[20]Buxheti i Konsoliduar  (4)'!$K$66</f>
        <v>598.58000000000004</v>
      </c>
    </row>
    <row r="53" spans="2:181">
      <c r="B53" s="26" t="s">
        <v>128</v>
      </c>
      <c r="C53" s="25" t="s">
        <v>72</v>
      </c>
      <c r="D53" s="35" t="s">
        <v>239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'[13]Buxheti i Konsoliduar  (3)'!$C$66</f>
        <v>3028.6</v>
      </c>
      <c r="FR53" s="168">
        <f>'[11]Buxheti i Konsoliduar  (5)'!$D$67</f>
        <v>7962.3</v>
      </c>
      <c r="FS53" s="168">
        <f>'[11]Buxheti i Konsoliduar  (5)'!$E$67</f>
        <v>13427.26</v>
      </c>
      <c r="FT53" s="168">
        <f>'[11]Buxheti i Konsoliduar  (5)'!$F$67</f>
        <v>18718.900000000001</v>
      </c>
      <c r="FU53" s="168">
        <f>'[15]Buxheti i Konsoliduar  (4)'!$G$66</f>
        <v>25113.050000000003</v>
      </c>
      <c r="FV53" s="168">
        <f>'[11]Buxheti i Konsoliduar  (5)'!$H$67</f>
        <v>31006.560000000001</v>
      </c>
      <c r="FW53" s="168">
        <f>'[16]Buxheti i Konsoliduar  (4)'!$I$66</f>
        <v>37181.19</v>
      </c>
      <c r="FX53" s="168">
        <f>'[11]Buxheti i Konsoliduar  (5)'!$J$67</f>
        <v>43155.17</v>
      </c>
      <c r="FY53" s="168">
        <f>'[20]Buxheti i Konsoliduar  (4)'!$K$67</f>
        <v>48836.37</v>
      </c>
    </row>
    <row r="54" spans="2:181">
      <c r="B54" s="26" t="s">
        <v>129</v>
      </c>
      <c r="C54" s="25" t="s">
        <v>73</v>
      </c>
      <c r="D54" s="35" t="s">
        <v>240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'[12]Buxheti i Konsoliduar  (3)'!$D$77</f>
        <v>3981.4400000000005</v>
      </c>
      <c r="FS54" s="168">
        <f>'[13]Buxheti i Konsoliduar  (3)'!$E$78</f>
        <v>6334.5099999999993</v>
      </c>
      <c r="FT54" s="168">
        <f>'[14]Buxheti i Konsoliduar  (4)'!$F$78</f>
        <v>8640.130000000001</v>
      </c>
      <c r="FU54" s="168">
        <f>'[15]Buxheti i Konsoliduar  (4)'!$G$78</f>
        <v>11019.080000000002</v>
      </c>
      <c r="FV54" s="168">
        <f>'[17]Buxheti i Konsoliduar  (4)'!$H$78</f>
        <v>13149.460000000001</v>
      </c>
      <c r="FW54" s="168">
        <f>'[16]Buxheti i Konsoliduar  (4)'!$I$78</f>
        <v>15776.97</v>
      </c>
      <c r="FX54" s="168">
        <f>'[11]Buxheti i Konsoliduar  (5)'!$J$79</f>
        <v>17946.54</v>
      </c>
      <c r="FY54" s="168">
        <f>'[20]Buxheti i Konsoliduar  (4)'!$K$79</f>
        <v>20179.93</v>
      </c>
    </row>
    <row r="55" spans="2:181" ht="30">
      <c r="B55" s="26" t="s">
        <v>130</v>
      </c>
      <c r="C55" s="24" t="s">
        <v>74</v>
      </c>
      <c r="D55" s="35" t="s">
        <v>241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'[12]Buxheti i Konsoliduar  (3)'!$D$78</f>
        <v>134.05000000000001</v>
      </c>
      <c r="FS55" s="168">
        <f>'[13]Buxheti i Konsoliduar  (3)'!$E$79</f>
        <v>203.58</v>
      </c>
      <c r="FT55" s="168">
        <f>'[14]Buxheti i Konsoliduar  (4)'!$F$79</f>
        <v>276.87</v>
      </c>
      <c r="FU55" s="168">
        <f>'[15]Buxheti i Konsoliduar  (4)'!$G$79</f>
        <v>348.37</v>
      </c>
      <c r="FV55" s="168">
        <f>'[17]Buxheti i Konsoliduar  (4)'!$H$79</f>
        <v>420.87</v>
      </c>
      <c r="FW55" s="168">
        <f>'[16]Buxheti i Konsoliduar  (4)'!$I$79</f>
        <v>483.5</v>
      </c>
      <c r="FX55" s="168">
        <f>'[11]Buxheti i Konsoliduar  (5)'!$J$80</f>
        <v>557.16</v>
      </c>
      <c r="FY55" s="168">
        <f>'[20]Buxheti i Konsoliduar  (4)'!$K$80</f>
        <v>643.52</v>
      </c>
    </row>
    <row r="56" spans="2:181">
      <c r="B56" s="26" t="s">
        <v>131</v>
      </c>
      <c r="C56" s="24" t="s">
        <v>75</v>
      </c>
      <c r="D56" s="35" t="s">
        <v>242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(5)'!$D$81</f>
        <v>3507.45</v>
      </c>
      <c r="FS56" s="168">
        <f>'[13]Buxheti i Konsoliduar  (3)'!$E$80</f>
        <v>5504.2</v>
      </c>
      <c r="FT56" s="168">
        <f>'[14]Buxheti i Konsoliduar  (4)'!$F$80</f>
        <v>7516.76</v>
      </c>
      <c r="FU56" s="168">
        <f>'[15]Buxheti i Konsoliduar  (4)'!$G$80</f>
        <v>9544.2800000000007</v>
      </c>
      <c r="FV56" s="168">
        <f>'[17]Buxheti i Konsoliduar  (4)'!$H$80</f>
        <v>11398.42</v>
      </c>
      <c r="FW56" s="168">
        <f>'[16]Buxheti i Konsoliduar  (4)'!$I$80</f>
        <v>13570.96</v>
      </c>
      <c r="FX56" s="168">
        <f>'[11]Buxheti i Konsoliduar  (5)'!$J$81</f>
        <v>15489.3</v>
      </c>
      <c r="FY56" s="168">
        <f>'[20]Buxheti i Konsoliduar  (4)'!$K$81</f>
        <v>17433.05</v>
      </c>
    </row>
    <row r="57" spans="2:181" ht="30">
      <c r="B57" s="26" t="s">
        <v>132</v>
      </c>
      <c r="C57" s="24" t="s">
        <v>76</v>
      </c>
      <c r="D57" s="35" t="s">
        <v>243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'[12]Buxheti i Konsoliduar  (3)'!$D$80</f>
        <v>39.840000000000003</v>
      </c>
      <c r="FS57" s="168">
        <f>'[13]Buxheti i Konsoliduar  (3)'!$E$81</f>
        <v>126.73</v>
      </c>
      <c r="FT57" s="168">
        <f>'[14]Buxheti i Konsoliduar  (4)'!$F$81</f>
        <v>246.5</v>
      </c>
      <c r="FU57" s="168">
        <f>'[15]Buxheti i Konsoliduar  (4)'!$G$81</f>
        <v>326.43</v>
      </c>
      <c r="FV57" s="168">
        <f>'[17]Buxheti i Konsoliduar  (4)'!$H$81</f>
        <v>430.17</v>
      </c>
      <c r="FW57" s="168">
        <f>'[16]Buxheti i Konsoliduar  (4)'!$I$81</f>
        <v>622.51</v>
      </c>
      <c r="FX57" s="168">
        <f>'[11]Buxheti i Konsoliduar  (5)'!$J$82</f>
        <v>700.08</v>
      </c>
      <c r="FY57" s="168">
        <f>'[20]Buxheti i Konsoliduar  (4)'!$K$82</f>
        <v>703.36</v>
      </c>
    </row>
    <row r="58" spans="2:181" ht="30">
      <c r="B58" s="26" t="s">
        <v>133</v>
      </c>
      <c r="C58" s="193" t="s">
        <v>435</v>
      </c>
      <c r="D58" s="35" t="s">
        <v>244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'[12]Buxheti i Konsoliduar  (3)'!$D$81</f>
        <v>300</v>
      </c>
      <c r="FS58" s="168">
        <f>'[13]Buxheti i Konsoliduar  (3)'!$E$82</f>
        <v>500</v>
      </c>
      <c r="FT58" s="168">
        <f>'[14]Buxheti i Konsoliduar  (4)'!$F$82</f>
        <v>600</v>
      </c>
      <c r="FU58" s="168">
        <f>'[18]Buxheti i Konsoliduar  (4)'!$G$82</f>
        <v>800</v>
      </c>
      <c r="FV58" s="168">
        <f>'[17]Buxheti i Konsoliduar  (4)'!$H$82</f>
        <v>900</v>
      </c>
      <c r="FW58" s="168">
        <f>'[16]Buxheti i Konsoliduar  (4)'!$I$82</f>
        <v>1100</v>
      </c>
      <c r="FX58" s="168">
        <f>'[11]Buxheti i Konsoliduar  (5)'!$J$83</f>
        <v>1200</v>
      </c>
      <c r="FY58" s="168">
        <f>'[20]Buxheti i Konsoliduar  (4)'!$K$83</f>
        <v>1400</v>
      </c>
    </row>
    <row r="59" spans="2:181" ht="15.75">
      <c r="B59" s="26" t="s">
        <v>134</v>
      </c>
      <c r="C59" s="25" t="s">
        <v>77</v>
      </c>
      <c r="D59" s="35" t="s">
        <v>245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433</v>
      </c>
      <c r="FN59" s="191" t="s">
        <v>433</v>
      </c>
      <c r="FO59" s="191" t="s">
        <v>433</v>
      </c>
      <c r="FP59" s="191" t="s">
        <v>433</v>
      </c>
      <c r="FQ59" s="191" t="s">
        <v>433</v>
      </c>
      <c r="FR59" s="191" t="s">
        <v>433</v>
      </c>
      <c r="FS59" s="191" t="s">
        <v>433</v>
      </c>
      <c r="FT59" s="191" t="s">
        <v>433</v>
      </c>
      <c r="FU59" s="191" t="s">
        <v>433</v>
      </c>
      <c r="FV59" s="191" t="s">
        <v>433</v>
      </c>
      <c r="FW59" s="191" t="s">
        <v>433</v>
      </c>
      <c r="FX59" s="191" t="s">
        <v>433</v>
      </c>
      <c r="FY59" s="191" t="s">
        <v>433</v>
      </c>
    </row>
    <row r="60" spans="2:181">
      <c r="B60" s="26" t="s">
        <v>135</v>
      </c>
      <c r="C60" s="25" t="s">
        <v>78</v>
      </c>
      <c r="D60" s="35" t="s">
        <v>246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'[11]Buxheti i Konsoliduar  (5)'!$D$89</f>
        <v>1229.82</v>
      </c>
      <c r="FS60" s="168">
        <f>'[11]Buxheti i Konsoliduar  (5)'!$E$89</f>
        <v>6295.06</v>
      </c>
      <c r="FT60" s="168">
        <f>'[11]Buxheti i Konsoliduar  (5)'!$F$89</f>
        <v>15703.84</v>
      </c>
      <c r="FU60" s="168">
        <f>'[11]Buxheti i Konsoliduar  (5)'!$G$89</f>
        <v>20787.999999999996</v>
      </c>
      <c r="FV60" s="168">
        <f>'[11]Buxheti i Konsoliduar  (5)'!$H$89</f>
        <v>26464.410000000003</v>
      </c>
      <c r="FW60" s="168">
        <f>'[11]Buxheti i Konsoliduar  (5)'!$I$89</f>
        <v>33537.22</v>
      </c>
      <c r="FX60" s="168">
        <f>'[11]Buxheti i Konsoliduar  (5)'!$J$89</f>
        <v>42110.869999999995</v>
      </c>
      <c r="FY60" s="168">
        <f>'[20]Buxheti i Konsoliduar  (4)'!$K$89</f>
        <v>48306.340000000011</v>
      </c>
    </row>
    <row r="61" spans="2:181">
      <c r="B61" s="26" t="s">
        <v>136</v>
      </c>
      <c r="C61" s="24" t="s">
        <v>79</v>
      </c>
      <c r="D61" s="35" t="s">
        <v>247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'[13]Buxheti i Konsoliduar  (3)'!$D$89</f>
        <v>94.72999999999999</v>
      </c>
      <c r="FS61" s="168">
        <f>'[11]Buxheti i Konsoliduar  (5)'!$E$90</f>
        <v>2647.26</v>
      </c>
      <c r="FT61" s="168">
        <f>'[14]Buxheti i Konsoliduar  (4)'!$F$89</f>
        <v>10526.460000000001</v>
      </c>
      <c r="FU61" s="168">
        <f>'[11]Buxheti i Konsoliduar  (5)'!$G$90</f>
        <v>13679.71</v>
      </c>
      <c r="FV61" s="168">
        <f>'[11]Buxheti i Konsoliduar  (5)'!$H$90</f>
        <v>17646.650000000001</v>
      </c>
      <c r="FW61" s="168">
        <f>'[16]Buxheti i Konsoliduar  (4)'!$I$89</f>
        <v>21249.13</v>
      </c>
      <c r="FX61" s="168">
        <f>'[11]Buxheti i Konsoliduar  (5)'!$J$90</f>
        <v>27449.75</v>
      </c>
      <c r="FY61" s="168">
        <f>'[20]Buxheti i Konsoliduar  (4)'!$K$90</f>
        <v>31766.720000000001</v>
      </c>
    </row>
    <row r="62" spans="2:181" ht="30">
      <c r="B62" s="26" t="s">
        <v>137</v>
      </c>
      <c r="C62" s="24" t="s">
        <v>375</v>
      </c>
      <c r="D62" s="35" t="s">
        <v>376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'[13]Buxheti i Konsoliduar  (3)'!$D$91</f>
        <v>17.760000000000002</v>
      </c>
      <c r="FS62" s="168">
        <f>'[13]Buxheti i Konsoliduar  (3)'!$E$91</f>
        <v>58.97</v>
      </c>
      <c r="FT62" s="168">
        <f>'[14]Buxheti i Konsoliduar  (4)'!$F$91</f>
        <v>160.58000000000001</v>
      </c>
      <c r="FU62" s="168">
        <f>'[15]Buxheti i Konsoliduar  (4)'!$G$91</f>
        <v>211.17</v>
      </c>
      <c r="FV62" s="168">
        <f>'[17]Buxheti i Konsoliduar  (4)'!$H$91</f>
        <v>269.79000000000002</v>
      </c>
      <c r="FW62" s="168">
        <f>'[16]Buxheti i Konsoliduar  (4)'!$I$91</f>
        <v>415.6</v>
      </c>
      <c r="FX62" s="168">
        <f>'[11]Buxheti i Konsoliduar  (5)'!$J$92</f>
        <v>495.59</v>
      </c>
      <c r="FY62" s="168">
        <f>'[20]Buxheti i Konsoliduar  (4)'!$K$92</f>
        <v>588.98</v>
      </c>
    </row>
    <row r="63" spans="2:181">
      <c r="B63" s="26" t="s">
        <v>374</v>
      </c>
      <c r="C63" s="24" t="s">
        <v>80</v>
      </c>
      <c r="D63" s="35" t="s">
        <v>248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'[11]Buxheti i Konsoliduar  (5)'!$D$93</f>
        <v>965.88</v>
      </c>
      <c r="FS63" s="168">
        <f>'[11]Buxheti i Konsoliduar  (5)'!$E$93</f>
        <v>3280.57</v>
      </c>
      <c r="FT63" s="168">
        <f>'[11]Buxheti i Konsoliduar  (5)'!$F$93</f>
        <v>3969.11</v>
      </c>
      <c r="FU63" s="168">
        <f>'[11]Buxheti i Konsoliduar  (5)'!$G$93</f>
        <v>5068.66</v>
      </c>
      <c r="FV63" s="168">
        <f>'[11]Buxheti i Konsoliduar  (5)'!$H$93</f>
        <v>6177.72</v>
      </c>
      <c r="FW63" s="168">
        <f>'[11]Buxheti i Konsoliduar  (5)'!$I$93</f>
        <v>7938.22</v>
      </c>
      <c r="FX63" s="168">
        <f>'[11]Buxheti i Konsoliduar  (5)'!$J$93</f>
        <v>9542.7000000000007</v>
      </c>
      <c r="FY63" s="168">
        <f>'[20]Buxheti i Konsoliduar  (4)'!$K$93</f>
        <v>10972.19</v>
      </c>
    </row>
    <row r="64" spans="2:181" ht="30">
      <c r="B64" s="26" t="s">
        <v>138</v>
      </c>
      <c r="C64" s="24" t="s">
        <v>372</v>
      </c>
      <c r="D64" s="35" t="s">
        <v>249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0</v>
      </c>
      <c r="FW64">
        <v>0</v>
      </c>
      <c r="FX64">
        <v>0</v>
      </c>
      <c r="FY64">
        <v>0</v>
      </c>
    </row>
    <row r="65" spans="2:181" s="2" customFormat="1">
      <c r="B65" s="77" t="s">
        <v>139</v>
      </c>
      <c r="C65" s="78" t="s">
        <v>81</v>
      </c>
      <c r="D65" s="79" t="s">
        <v>250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'[12]Detyrimet e prapambetura 2024(2'!$W$3</f>
        <v>8216.4500000000007</v>
      </c>
      <c r="FS65" s="192">
        <f>'[13]Detyrimet e prapambetura 2024(2'!$W$3</f>
        <v>9099.75</v>
      </c>
      <c r="FT65" s="192">
        <f>'[14]Detyrimet e prapambetura 2024(2'!$W$3</f>
        <v>10590.35</v>
      </c>
      <c r="FU65" s="192">
        <f>'[18]Detyrimet e prapambetura 2024(2'!$W$3</f>
        <v>11513.21</v>
      </c>
      <c r="FV65" s="192">
        <f>'[17]Detyrimet e prapambetura 2024(2'!$X$3</f>
        <v>9982.0399999999991</v>
      </c>
      <c r="FW65" s="192">
        <f>'[16]Detyrimet e prapambetura 2024(2'!$W$3</f>
        <v>11705.61</v>
      </c>
      <c r="FX65" s="192">
        <f>'[11]Detyrimet e prapambetura 2024(2'!$W$4</f>
        <v>7890.6710000000003</v>
      </c>
      <c r="FY65" s="192">
        <f>'[20]Detyrimet e prapambetura 2024(2'!$W$4</f>
        <v>7831.5599999999995</v>
      </c>
    </row>
    <row r="66" spans="2:181" s="2" customFormat="1">
      <c r="B66" s="77" t="s">
        <v>140</v>
      </c>
      <c r="C66" s="81" t="s">
        <v>82</v>
      </c>
      <c r="D66" s="79" t="s">
        <v>251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'[19]Detyrimet e prapambetura 2023'!$W$50</f>
        <v>285.64999999999998</v>
      </c>
      <c r="FQ66" s="192">
        <f>'[19]Detyrimet e prapambetura 2023'!$W$50</f>
        <v>285.64999999999998</v>
      </c>
      <c r="FR66" s="192">
        <f>'[12]Detyrimet e prapambetura 2024(2'!$W$50</f>
        <v>293.5</v>
      </c>
      <c r="FS66" s="192">
        <f>'[13]Detyrimet e prapambetura 2024(2'!$W$50</f>
        <v>317</v>
      </c>
      <c r="FT66" s="192">
        <f>'[14]Detyrimet e prapambetura 2024(2'!$W$50</f>
        <v>2177</v>
      </c>
      <c r="FU66" s="192">
        <f>'[18]Detyrimet e prapambetura 2024(2'!$W$51</f>
        <v>3654.16</v>
      </c>
      <c r="FV66" s="192">
        <f>'[17]Detyrimet e prapambetura 2024(2'!$X$51</f>
        <v>2300.58</v>
      </c>
      <c r="FW66" s="192">
        <f>'[16]Detyrimet e prapambetura 2024(2'!$W$51</f>
        <v>3676.85</v>
      </c>
      <c r="FX66" s="192">
        <f>'[11]Detyrimet e prapambetura 2024(2'!$W$51</f>
        <v>3653.739</v>
      </c>
      <c r="FY66" s="192">
        <f>'[20]Detyrimet e prapambetura 2024(2'!$W$51</f>
        <v>2823.13</v>
      </c>
    </row>
    <row r="67" spans="2:181" s="2" customFormat="1">
      <c r="B67" s="77" t="s">
        <v>141</v>
      </c>
      <c r="C67" s="81" t="s">
        <v>83</v>
      </c>
      <c r="D67" s="79" t="s">
        <v>252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81" s="2" customFormat="1">
      <c r="B68" s="77" t="s">
        <v>142</v>
      </c>
      <c r="C68" s="81" t="s">
        <v>84</v>
      </c>
      <c r="D68" s="79" t="s">
        <v>253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 t="shared" ref="FR68:FV68" si="4">FR65-FR66</f>
        <v>7922.9500000000007</v>
      </c>
      <c r="FS68" s="192">
        <f t="shared" si="4"/>
        <v>8782.75</v>
      </c>
      <c r="FT68" s="192">
        <f t="shared" si="4"/>
        <v>8413.35</v>
      </c>
      <c r="FU68" s="192">
        <f t="shared" si="4"/>
        <v>7859.0499999999993</v>
      </c>
      <c r="FV68" s="192">
        <f t="shared" si="4"/>
        <v>7681.4599999999991</v>
      </c>
      <c r="FW68" s="192">
        <f>FW65-FW66</f>
        <v>8028.76</v>
      </c>
      <c r="FX68" s="192">
        <f>FX65-FX66</f>
        <v>4236.9320000000007</v>
      </c>
      <c r="FY68" s="192">
        <f>FY65-FY66</f>
        <v>5008.4299999999994</v>
      </c>
    </row>
    <row r="69" spans="2:181">
      <c r="B69" s="26" t="s">
        <v>143</v>
      </c>
      <c r="C69" s="25" t="s">
        <v>85</v>
      </c>
      <c r="D69" s="35" t="s">
        <v>254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v>0</v>
      </c>
      <c r="FU69" s="168">
        <v>0</v>
      </c>
      <c r="FV69" s="168">
        <v>0</v>
      </c>
      <c r="FW69" s="168">
        <v>0</v>
      </c>
      <c r="FX69" s="168">
        <v>0</v>
      </c>
      <c r="FY69" s="168">
        <v>0</v>
      </c>
    </row>
    <row r="70" spans="2:181" ht="30">
      <c r="B70" s="26" t="s">
        <v>144</v>
      </c>
      <c r="C70" s="25" t="s">
        <v>440</v>
      </c>
      <c r="D70" s="35" t="s">
        <v>255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  <c r="FU70" s="168">
        <v>0</v>
      </c>
      <c r="FV70" s="168">
        <v>0</v>
      </c>
      <c r="FW70" s="168">
        <v>0</v>
      </c>
      <c r="FX70" s="168">
        <v>0</v>
      </c>
      <c r="FY70" s="168">
        <v>0</v>
      </c>
    </row>
    <row r="71" spans="2:181">
      <c r="B71" s="26" t="s">
        <v>145</v>
      </c>
      <c r="C71" s="25" t="s">
        <v>403</v>
      </c>
      <c r="D71" s="35" t="s">
        <v>256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  <c r="FU71" s="168">
        <v>0</v>
      </c>
      <c r="FV71" s="168">
        <v>0</v>
      </c>
      <c r="FW71" s="168">
        <v>0</v>
      </c>
      <c r="FX71" s="168">
        <v>0</v>
      </c>
      <c r="FY71" s="168">
        <v>0</v>
      </c>
    </row>
    <row r="72" spans="2:181">
      <c r="B72" s="26" t="s">
        <v>177</v>
      </c>
      <c r="C72" s="25" t="s">
        <v>404</v>
      </c>
      <c r="D72" s="35" t="s">
        <v>405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'[13]Buxheti i Konsoliduar  (3)'!$D$113</f>
        <v>151.44999999999999</v>
      </c>
      <c r="FS72" s="168">
        <f>'[13]Buxheti i Konsoliduar  (3)'!$E$113</f>
        <v>308.26</v>
      </c>
      <c r="FT72" s="168">
        <f>'[14]Buxheti i Konsoliduar  (4)'!$F$107</f>
        <v>1047.8399999999999</v>
      </c>
      <c r="FU72" s="168">
        <f>'[15]Buxheti i Konsoliduar  (4)'!$G$107</f>
        <v>1828.46</v>
      </c>
      <c r="FV72" s="168">
        <f>'[17]Buxheti i Konsoliduar  (4)'!$H$107</f>
        <v>2370.25</v>
      </c>
      <c r="FW72" s="168">
        <f>'[16]Buxheti i Konsoliduar  (4)'!$I$107</f>
        <v>3934.4900000000002</v>
      </c>
      <c r="FX72" s="168">
        <f>'[11]Buxheti i Konsoliduar  (5)'!$J$108</f>
        <v>4622.83</v>
      </c>
      <c r="FY72" s="168">
        <f>'[20]Buxheti i Konsoliduar  (4)'!$K$108</f>
        <v>4978.4500000000007</v>
      </c>
    </row>
    <row r="73" spans="2:181">
      <c r="B73" s="26" t="s">
        <v>178</v>
      </c>
      <c r="C73" s="25" t="s">
        <v>24</v>
      </c>
      <c r="D73" s="35" t="s">
        <v>257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'[13]Buxheti i Konsoliduar  (3)'!$C$119</f>
        <v>15437.86</v>
      </c>
      <c r="FR73" s="168">
        <f>'[11]Buxheti i Konsoliduar  (5)'!$D$120</f>
        <v>20579.779999999984</v>
      </c>
      <c r="FS73" s="168">
        <f>'[11]Buxheti i Konsoliduar  (5)'!$E$120</f>
        <v>32337.040000000008</v>
      </c>
      <c r="FT73" s="168">
        <f>'[11]Buxheti i Konsoliduar  (5)'!$F$120</f>
        <v>45595.180000000051</v>
      </c>
      <c r="FU73" s="168">
        <f>'[11]Buxheti i Konsoliduar  (5)'!$G$120</f>
        <v>50281.620000000054</v>
      </c>
      <c r="FV73" s="168">
        <f>'[11]Buxheti i Konsoliduar  (5)'!$H$120</f>
        <v>51813.19</v>
      </c>
      <c r="FW73" s="168">
        <f>'[11]Buxheti i Konsoliduar  (5)'!$I$120</f>
        <v>54412.289999999921</v>
      </c>
      <c r="FX73" s="168">
        <f>'[11]Buxheti i Konsoliduar  (5)'!$J$120</f>
        <v>58284.099999999919</v>
      </c>
      <c r="FY73" s="168">
        <f>'[20]Buxheti i Konsoliduar  (4)'!$K$120</f>
        <v>68832.479999999981</v>
      </c>
    </row>
    <row r="74" spans="2:181">
      <c r="B74" s="26" t="s">
        <v>179</v>
      </c>
      <c r="C74" s="25" t="s">
        <v>25</v>
      </c>
      <c r="D74" s="35" t="s">
        <v>258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5">(-1)*DP73</f>
        <v>3574.8699999999953</v>
      </c>
      <c r="DQ74" s="82">
        <f t="shared" si="5"/>
        <v>3321.6000000000349</v>
      </c>
      <c r="DR74" s="87">
        <v>6633.6340000000782</v>
      </c>
      <c r="DS74" s="94">
        <v>11122.770000000135</v>
      </c>
      <c r="DT74" s="64">
        <f t="shared" ref="DT74" si="6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'[13]Buxheti i Konsoliduar  (3)'!$C$120</f>
        <v>-15437.86</v>
      </c>
      <c r="FR74" s="168">
        <f>'[11]Buxheti i Konsoliduar  (5)'!$D$121</f>
        <v>-20579.779999999984</v>
      </c>
      <c r="FS74" s="168">
        <f>'[11]Buxheti i Konsoliduar  (5)'!$E$121</f>
        <v>-32337.040000000008</v>
      </c>
      <c r="FT74" s="168">
        <f>'[11]Buxheti i Konsoliduar  (5)'!$F$121</f>
        <v>-45595.180000000051</v>
      </c>
      <c r="FU74" s="168">
        <f>'[11]Buxheti i Konsoliduar  (5)'!$G$121</f>
        <v>-50281.620000000054</v>
      </c>
      <c r="FV74" s="168">
        <f>'[11]Buxheti i Konsoliduar  (5)'!$H$121</f>
        <v>-51813.19</v>
      </c>
      <c r="FW74" s="168">
        <f>'[11]Buxheti i Konsoliduar  (5)'!$I$121</f>
        <v>-54412.289999999921</v>
      </c>
      <c r="FX74" s="168">
        <f>'[11]Buxheti i Konsoliduar  (5)'!$J$121</f>
        <v>-58284.099999999919</v>
      </c>
      <c r="FY74" s="168">
        <f>'[20]Buxheti i Konsoliduar  (4)'!$K$121</f>
        <v>-68832.479999999981</v>
      </c>
    </row>
    <row r="75" spans="2:181">
      <c r="B75" s="26" t="s">
        <v>180</v>
      </c>
      <c r="C75" s="25" t="s">
        <v>17</v>
      </c>
      <c r="D75" s="35" t="s">
        <v>259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'[11]Buxheti i Konsoliduar  (5)'!$C$122</f>
        <v>-12195.100000000004</v>
      </c>
      <c r="FR75" s="168">
        <f>'[11]Buxheti i Konsoliduar  (5)'!$D$122</f>
        <v>-14755.489999999985</v>
      </c>
      <c r="FS75" s="168">
        <f>'[11]Buxheti i Konsoliduar  (5)'!$E$122</f>
        <v>-30536.200000000008</v>
      </c>
      <c r="FT75" s="168">
        <f>'[11]Buxheti i Konsoliduar  (5)'!$F$122</f>
        <v>-38113.100000000049</v>
      </c>
      <c r="FU75" s="168">
        <f>'[11]Buxheti i Konsoliduar  (5)'!$G$122</f>
        <v>-41486.510000000053</v>
      </c>
      <c r="FV75" s="168">
        <f>'[11]Buxheti i Konsoliduar  (5)'!$H$122</f>
        <v>-40816.33</v>
      </c>
      <c r="FW75" s="168">
        <f>'[11]Buxheti i Konsoliduar  (5)'!$I$122</f>
        <v>-41246.609999999921</v>
      </c>
      <c r="FX75" s="168">
        <f>'[11]Buxheti i Konsoliduar  (5)'!$J$122</f>
        <v>-43714.539999999921</v>
      </c>
      <c r="FY75" s="168">
        <f>'[20]Buxheti i Konsoliduar  (4)'!$K$122</f>
        <v>-52819.889999999985</v>
      </c>
    </row>
    <row r="76" spans="2:181">
      <c r="B76" s="26" t="s">
        <v>181</v>
      </c>
      <c r="C76" s="24" t="s">
        <v>26</v>
      </c>
      <c r="D76" s="35" t="s">
        <v>260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'[12]Buxheti i Konsoliduar  (3)'!$D$121</f>
        <v>1.75</v>
      </c>
      <c r="FS76" s="168">
        <f>'[13]Buxheti i Konsoliduar  (3)'!$E$122</f>
        <v>2.0099999999999998</v>
      </c>
      <c r="FT76" s="168">
        <f>'[14]Buxheti i Konsoliduar  (4)'!$F$122</f>
        <v>2.4500000000000002</v>
      </c>
      <c r="FU76" s="168">
        <f>'[15]Buxheti i Konsoliduar  (4)'!$G$122</f>
        <v>3.09</v>
      </c>
      <c r="FV76" s="168">
        <f>'[17]Buxheti i Konsoliduar  (4)'!$H$122</f>
        <v>17.77</v>
      </c>
      <c r="FW76" s="168">
        <f>'[16]Buxheti i Konsoliduar  (4)'!$I$122</f>
        <v>18.68</v>
      </c>
      <c r="FX76" s="168">
        <f>'[11]Buxheti i Konsoliduar  (5)'!$J$123</f>
        <v>24.77</v>
      </c>
      <c r="FY76" s="168">
        <f>'[20]Buxheti i Konsoliduar  (4)'!$K$123</f>
        <v>25.13</v>
      </c>
    </row>
    <row r="77" spans="2:181">
      <c r="B77" s="26" t="s">
        <v>182</v>
      </c>
      <c r="C77" s="24" t="s">
        <v>27</v>
      </c>
      <c r="D77" s="35" t="s">
        <v>261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'[12]Buxheti i Konsoliduar  (3)'!$D$123</f>
        <v>-12744.91</v>
      </c>
      <c r="FS77" s="168">
        <f>'[13]Buxheti i Konsoliduar  (3)'!$E$124</f>
        <v>-789.75</v>
      </c>
      <c r="FT77" s="168">
        <f>'[14]Buxheti i Konsoliduar  (4)'!$F$124</f>
        <v>-398.84000000000003</v>
      </c>
      <c r="FU77" s="168">
        <f>'[15]Buxheti i Konsoliduar  (4)'!$G$124</f>
        <v>13023.61</v>
      </c>
      <c r="FV77" s="168">
        <f>'[17]Buxheti i Konsoliduar  (4)'!$H$124</f>
        <v>23863.85</v>
      </c>
      <c r="FW77" s="168">
        <f>'[16]Buxheti i Konsoliduar  (4)'!$I$124</f>
        <v>24454.1</v>
      </c>
      <c r="FX77" s="168">
        <f>'[11]Buxheti i Konsoliduar  (5)'!$J$125</f>
        <v>26867.09</v>
      </c>
      <c r="FY77" s="168">
        <f>'[20]Buxheti i Konsoliduar  (4)'!$K$125</f>
        <v>36887.399999999994</v>
      </c>
    </row>
    <row r="78" spans="2:181">
      <c r="B78" s="26" t="s">
        <v>183</v>
      </c>
      <c r="C78" s="24" t="s">
        <v>28</v>
      </c>
      <c r="D78" s="35" t="s">
        <v>262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'[13]Buxheti i Konsoliduar  (3)'!$C$127</f>
        <v>-195.8700000000008</v>
      </c>
      <c r="FR78" s="168">
        <f>'[11]Buxheti i Konsoliduar  (5)'!$D$128</f>
        <v>-2012.3299999999854</v>
      </c>
      <c r="FS78" s="168">
        <f>'[11]Buxheti i Konsoliduar  (5)'!$E$128</f>
        <v>-29748.460000000006</v>
      </c>
      <c r="FT78" s="168">
        <f>'[11]Buxheti i Konsoliduar  (5)'!$F$128</f>
        <v>-37716.71000000005</v>
      </c>
      <c r="FU78" s="168">
        <f>'[11]Buxheti i Konsoliduar  (5)'!$G$128</f>
        <v>-54513.200000000055</v>
      </c>
      <c r="FV78" s="168">
        <f>'[11]Buxheti i Konsoliduar  (5)'!$H$128</f>
        <v>-64697.95</v>
      </c>
      <c r="FW78" s="168">
        <f>'[11]Buxheti i Konsoliduar  (5)'!$I$128</f>
        <v>-65719.389999999927</v>
      </c>
      <c r="FX78" s="168">
        <f>'[11]Buxheti i Konsoliduar  (5)'!$J$128</f>
        <v>-70606.399999999921</v>
      </c>
      <c r="FY78" s="168">
        <f>'[20]Buxheti i Konsoliduar  (4)'!$K$128</f>
        <v>-89732.419999999984</v>
      </c>
    </row>
    <row r="79" spans="2:181">
      <c r="B79" s="26" t="s">
        <v>184</v>
      </c>
      <c r="C79" s="25" t="s">
        <v>23</v>
      </c>
      <c r="D79" s="35" t="s">
        <v>263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'[13]Buxheti i Konsoliduar  (3)'!$C$163</f>
        <v>-3242.8799999999997</v>
      </c>
      <c r="FR79" s="168">
        <f>'[11]Buxheti i Konsoliduar  (5)'!$D$164</f>
        <v>-5824.2899999999991</v>
      </c>
      <c r="FS79" s="168">
        <f>'[11]Buxheti i Konsoliduar  (5)'!$E$164</f>
        <v>-1800.8400000000001</v>
      </c>
      <c r="FT79" s="168">
        <f>'[11]Buxheti i Konsoliduar  (5)'!$F$164</f>
        <v>-7482.0800000000017</v>
      </c>
      <c r="FU79" s="168">
        <f>'[11]Buxheti i Konsoliduar  (5)'!$G$164</f>
        <v>-8795.11</v>
      </c>
      <c r="FV79" s="168">
        <f>'[11]Buxheti i Konsoliduar  (5)'!$H$164</f>
        <v>-10996.86</v>
      </c>
      <c r="FW79" s="168">
        <f>'[11]Buxheti i Konsoliduar  (5)'!$I$164</f>
        <v>-13165.68</v>
      </c>
      <c r="FX79" s="168">
        <f>'[11]Buxheti i Konsoliduar  (5)'!$J$164</f>
        <v>-14569.559999999998</v>
      </c>
      <c r="FY79" s="168">
        <f>'[20]Buxheti i Konsoliduar  (4)'!$K$164</f>
        <v>-16012.59</v>
      </c>
    </row>
    <row r="80" spans="2:181" ht="30">
      <c r="B80" s="26" t="s">
        <v>185</v>
      </c>
      <c r="C80" s="24" t="s">
        <v>29</v>
      </c>
      <c r="D80" s="35" t="s">
        <v>264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'[13]Buxheti i Konsoliduar  (3)'!$C$164</f>
        <v>348.19</v>
      </c>
      <c r="FR80" s="168">
        <f>'[11]Buxheti i Konsoliduar  (5)'!$D$165</f>
        <v>1208.9000000000001</v>
      </c>
      <c r="FS80" s="168">
        <f>'[11]Buxheti i Konsoliduar  (5)'!$E$165</f>
        <v>3290.1900000000005</v>
      </c>
      <c r="FT80" s="168">
        <f>'[11]Buxheti i Konsoliduar  (5)'!$F$165</f>
        <v>3774.7099999999991</v>
      </c>
      <c r="FU80" s="168">
        <f>'[11]Buxheti i Konsoliduar  (5)'!$G$165</f>
        <v>4540.1299999999992</v>
      </c>
      <c r="FV80" s="168">
        <f>'[11]Buxheti i Konsoliduar  (5)'!$H$165</f>
        <v>5340.2800000000007</v>
      </c>
      <c r="FW80" s="168">
        <f>'[16]Buxheti i Konsoliduar  (4)'!$I$164</f>
        <v>6135.83</v>
      </c>
      <c r="FX80" s="168">
        <f>'[11]Buxheti i Konsoliduar  (5)'!$J$165</f>
        <v>7209.59</v>
      </c>
      <c r="FY80" s="168">
        <f>'[20]Buxheti i Konsoliduar  (4)'!$K$165</f>
        <v>8629.25</v>
      </c>
    </row>
    <row r="81" spans="2:181">
      <c r="B81" s="26" t="s">
        <v>186</v>
      </c>
      <c r="C81" s="24" t="s">
        <v>30</v>
      </c>
      <c r="D81" s="35" t="s">
        <v>265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'[13]Buxheti i Konsoliduar  (3)'!$D$167</f>
        <v>-551.29</v>
      </c>
      <c r="FS81" s="168">
        <f>'[11]Buxheti i Konsoliduar  (5)'!$E$168</f>
        <v>-979.35</v>
      </c>
      <c r="FT81" s="168">
        <f>'[11]Buxheti i Konsoliduar  (5)'!$F$168</f>
        <v>-1211.01</v>
      </c>
      <c r="FU81" s="168">
        <f>'[11]Buxheti i Konsoliduar  (5)'!$G$168</f>
        <v>-1043.8</v>
      </c>
      <c r="FV81" s="168">
        <f>'[11]Buxheti i Konsoliduar  (5)'!$H$168</f>
        <v>-1005.8</v>
      </c>
      <c r="FW81" s="168">
        <f>'[11]Buxheti i Konsoliduar  (5)'!$I$168</f>
        <v>-410.89</v>
      </c>
      <c r="FX81" s="168">
        <f>'[11]Buxheti i Konsoliduar  (5)'!$J$168</f>
        <v>-40.69</v>
      </c>
      <c r="FY81" s="168">
        <f>'[20]Buxheti i Konsoliduar  (4)'!$K$168</f>
        <v>-226.73</v>
      </c>
    </row>
    <row r="82" spans="2:181">
      <c r="B82" s="26" t="s">
        <v>187</v>
      </c>
      <c r="C82" s="24" t="s">
        <v>31</v>
      </c>
      <c r="D82" s="35" t="s">
        <v>266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'[12]Buxheti i Konsoliduar  (3)'!$D$169</f>
        <v>-6481.9</v>
      </c>
      <c r="FS82" s="188">
        <f>'[13]Buxheti i Konsoliduar  (3)'!$E$170</f>
        <v>-9343.68</v>
      </c>
      <c r="FT82" s="188">
        <f>'[14]Buxheti i Konsoliduar  (4)'!$F$170</f>
        <v>-15277.78</v>
      </c>
      <c r="FU82" s="188">
        <f>'[15]Buxheti i Konsoliduar  (4)'!$G$170</f>
        <v>-17523.439999999999</v>
      </c>
      <c r="FV82" s="188">
        <f>'[17]Buxheti i Konsoliduar  (4)'!$H$170</f>
        <v>-20563.34</v>
      </c>
      <c r="FW82" s="188">
        <f>'[16]Buxheti i Konsoliduar  (4)'!$I$170</f>
        <v>-24122.62</v>
      </c>
      <c r="FX82" s="188">
        <f>'[11]Buxheti i Konsoliduar  (5)'!$J$171</f>
        <v>-26970.46</v>
      </c>
      <c r="FY82" s="168">
        <f>'[20]Buxheti i Konsoliduar  (4)'!$K$171</f>
        <v>-29647.11</v>
      </c>
    </row>
    <row r="83" spans="2:181" ht="15.75" thickBot="1">
      <c r="B83" s="26" t="s">
        <v>188</v>
      </c>
      <c r="C83" s="29" t="s">
        <v>32</v>
      </c>
      <c r="D83" s="36" t="s">
        <v>267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'[13]Buxheti i Konsoliduar  (3)'!$E$171</f>
        <v>5231.5</v>
      </c>
      <c r="FT83" s="168">
        <f>'[14]Buxheti i Konsoliduar  (4)'!$F$171</f>
        <v>5232</v>
      </c>
      <c r="FU83" s="168">
        <f>'[15]Buxheti i Konsoliduar  (4)'!$G$171</f>
        <v>5232</v>
      </c>
      <c r="FV83" s="168">
        <f>'[17]Buxheti i Konsoliduar  (4)'!$H$171</f>
        <v>5232</v>
      </c>
      <c r="FW83" s="168">
        <f>'[16]Buxheti i Konsoliduar  (4)'!$I$171</f>
        <v>5232</v>
      </c>
      <c r="FX83" s="168">
        <f>'[11]Buxheti i Konsoliduar  (5)'!$J$172</f>
        <v>5232</v>
      </c>
      <c r="FY83" s="168">
        <f>'[20]Buxheti i Konsoliduar  (4)'!$K$172</f>
        <v>5232</v>
      </c>
    </row>
    <row r="84" spans="2:181">
      <c r="B84" s="26" t="s">
        <v>189</v>
      </c>
      <c r="C84" s="30" t="s">
        <v>171</v>
      </c>
      <c r="D84" s="37" t="s">
        <v>268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'[12] Tatime&amp;Dogana Fakt-Plan (3)'!$F$68</f>
        <v>31956.732999999997</v>
      </c>
      <c r="FS84" s="168">
        <f>'[13] Tatime&amp;Dogana Fakt-Plan (3)'!$I$68</f>
        <v>50044.938999999998</v>
      </c>
      <c r="FT84" s="168">
        <f>'[14] Tatime&amp;Dogana Fakt-Plan (3)'!$L$68</f>
        <v>68912.51999999999</v>
      </c>
      <c r="FU84" s="168">
        <f>'[18] Tatime&amp;Dogana Fakt-Plan (3)'!$O$68</f>
        <v>89686.720000000001</v>
      </c>
      <c r="FV84" s="168">
        <f>'[17] Tatime&amp;Dogana Fakt-Plan (4)'!$R$68</f>
        <v>109933.806</v>
      </c>
      <c r="FW84" s="168">
        <f>'[16] Tatime&amp;Dogana Fakt-Plan (3)'!$U$68</f>
        <v>131249.35</v>
      </c>
      <c r="FX84" s="168">
        <f>'[11] Tatime&amp;Dogana Fakt-Plan (3)'!$X$68</f>
        <v>152664.96599999999</v>
      </c>
      <c r="FY84" s="168">
        <f>'[20] Tatime&amp;Dogana Fakt-Plan (3)'!$AA$68</f>
        <v>171151.09</v>
      </c>
    </row>
    <row r="85" spans="2:181">
      <c r="B85" s="26" t="s">
        <v>190</v>
      </c>
      <c r="C85" s="31" t="s">
        <v>172</v>
      </c>
      <c r="D85" s="38" t="s">
        <v>269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'[12] Tatime&amp;Dogana Fakt-Plan (3)'!$F$61</f>
        <v>1289.8</v>
      </c>
      <c r="FS85" s="168">
        <f>'[13] Tatime&amp;Dogana Fakt-Plan (3)'!$I$61</f>
        <v>1986.99</v>
      </c>
      <c r="FT85" s="168">
        <f>'[14] Tatime&amp;Dogana Fakt-Plan (3)'!$L$61</f>
        <v>2786.89</v>
      </c>
      <c r="FU85" s="168">
        <f>'[18] Tatime&amp;Dogana Fakt-Plan (3)'!$O$61</f>
        <v>3523.89</v>
      </c>
      <c r="FV85" s="168">
        <f>'[17] Tatime&amp;Dogana Fakt-Plan (4)'!$R$61</f>
        <v>4327.6099999999997</v>
      </c>
      <c r="FW85" s="168">
        <f>'[16] Tatime&amp;Dogana Fakt-Plan (3)'!$U$61</f>
        <v>5209.5600000000004</v>
      </c>
      <c r="FX85" s="168">
        <f>'[11] Tatime&amp;Dogana Fakt-Plan (3)'!$X$61</f>
        <v>5985.16</v>
      </c>
      <c r="FY85" s="168">
        <f>'[20] Tatime&amp;Dogana Fakt-Plan (3)'!$AA$61</f>
        <v>6651.33</v>
      </c>
    </row>
    <row r="86" spans="2:181">
      <c r="B86" s="26" t="s">
        <v>191</v>
      </c>
      <c r="C86" s="31" t="s">
        <v>173</v>
      </c>
      <c r="D86" s="38" t="s">
        <v>270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'[12] Tatime&amp;Dogana Fakt-Plan (3)'!$F$62</f>
        <v>21712.53</v>
      </c>
      <c r="FS86" s="168">
        <f>'[13] Tatime&amp;Dogana Fakt-Plan (3)'!$I$62</f>
        <v>34282</v>
      </c>
      <c r="FT86" s="168">
        <f>'[14] Tatime&amp;Dogana Fakt-Plan (3)'!$L$62</f>
        <v>47416.13</v>
      </c>
      <c r="FU86" s="168">
        <f>'[18] Tatime&amp;Dogana Fakt-Plan (3)'!$O$62</f>
        <v>61780.17</v>
      </c>
      <c r="FV86" s="168">
        <f>'[17] Tatime&amp;Dogana Fakt-Plan (4)'!$R$62</f>
        <v>75262.23</v>
      </c>
      <c r="FW86" s="168">
        <f>'[16] Tatime&amp;Dogana Fakt-Plan (3)'!$U$62</f>
        <v>89506.51</v>
      </c>
      <c r="FX86" s="168">
        <f>'[11] Tatime&amp;Dogana Fakt-Plan (3)'!$X$62</f>
        <v>102893.73</v>
      </c>
      <c r="FY86" s="168">
        <f>'[20] Tatime&amp;Dogana Fakt-Plan (3)'!$AA$62</f>
        <v>115149.64</v>
      </c>
    </row>
    <row r="87" spans="2:181">
      <c r="B87" s="26" t="s">
        <v>192</v>
      </c>
      <c r="C87" s="31" t="s">
        <v>174</v>
      </c>
      <c r="D87" s="38" t="s">
        <v>271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'[12] Tatime&amp;Dogana Fakt-Plan (3)'!$F$63</f>
        <v>8553.4699999999993</v>
      </c>
      <c r="FS87" s="168">
        <f>'[13] Tatime&amp;Dogana Fakt-Plan (3)'!$I$63</f>
        <v>13053.94</v>
      </c>
      <c r="FT87" s="168">
        <f>'[14] Tatime&amp;Dogana Fakt-Plan (3)'!$L$63</f>
        <v>17713.52</v>
      </c>
      <c r="FU87" s="168">
        <f>'[18] Tatime&amp;Dogana Fakt-Plan (3)'!$O$63</f>
        <v>23124.99</v>
      </c>
      <c r="FV87" s="168">
        <f>'[17] Tatime&amp;Dogana Fakt-Plan (4)'!$R$63</f>
        <v>28858.208999999999</v>
      </c>
      <c r="FW87" s="168">
        <f>'[16] Tatime&amp;Dogana Fakt-Plan (3)'!$U$63</f>
        <v>34891</v>
      </c>
      <c r="FX87" s="168">
        <f>'[11] Tatime&amp;Dogana Fakt-Plan (3)'!$X$63</f>
        <v>41888.29</v>
      </c>
      <c r="FY87" s="168">
        <f>'[20] Tatime&amp;Dogana Fakt-Plan (3)'!$AA$63</f>
        <v>47206.12</v>
      </c>
    </row>
    <row r="88" spans="2:181">
      <c r="B88" s="26" t="s">
        <v>193</v>
      </c>
      <c r="C88" s="31" t="s">
        <v>28</v>
      </c>
      <c r="D88" s="38" t="s">
        <v>272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'[12] Tatime&amp;Dogana Fakt-Plan (3)'!$F$67</f>
        <v>401</v>
      </c>
      <c r="FS88" s="168">
        <f>'[13] Tatime&amp;Dogana Fakt-Plan (3)'!$I$66</f>
        <v>722.00900000000001</v>
      </c>
      <c r="FT88" s="168">
        <f>'[14] Tatime&amp;Dogana Fakt-Plan (3)'!$L$66</f>
        <v>995.98</v>
      </c>
      <c r="FU88" s="168">
        <f>'[18] Tatime&amp;Dogana Fakt-Plan (3)'!$O$66</f>
        <v>1257.67</v>
      </c>
      <c r="FV88" s="168">
        <f>'[17] Tatime&amp;Dogana Fakt-Plan (4)'!$R$66</f>
        <v>1485.7570000000001</v>
      </c>
      <c r="FW88" s="168">
        <f>'[16] Tatime&amp;Dogana Fakt-Plan (3)'!$U$66</f>
        <v>1642.28</v>
      </c>
      <c r="FX88" s="168">
        <f>'[11] Tatime&amp;Dogana Fakt-Plan (3)'!$X$66</f>
        <v>1897.7860000000001</v>
      </c>
      <c r="FY88" s="168">
        <f>'[20] Tatime&amp;Dogana Fakt-Plan (3)'!$AA$66</f>
        <v>2144</v>
      </c>
    </row>
    <row r="89" spans="2:181">
      <c r="B89" s="26" t="s">
        <v>194</v>
      </c>
      <c r="C89" s="32" t="s">
        <v>176</v>
      </c>
      <c r="D89" s="38" t="s">
        <v>273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'[12] Tatime&amp;Dogana Fakt-Plan (3)'!$F$80</f>
        <v>37656.566999999995</v>
      </c>
      <c r="FS89" s="168">
        <f>'[13] Tatime&amp;Dogana Fakt-Plan (3)'!$I$80</f>
        <v>61717.650999999998</v>
      </c>
      <c r="FT89" s="168">
        <f>'[14] Tatime&amp;Dogana Fakt-Plan (3)'!$L$80</f>
        <v>78372.72</v>
      </c>
      <c r="FU89" s="168">
        <f>'[18] Tatime&amp;Dogana Fakt-Plan (3)'!$O$80</f>
        <v>93925.17</v>
      </c>
      <c r="FV89" s="168">
        <f>'[17] Tatime&amp;Dogana Fakt-Plan (4)'!$R$80</f>
        <v>112202.37299999999</v>
      </c>
      <c r="FW89" s="168">
        <f>'[11] Tatime&amp;Dogana Fakt-Plan (3)'!$U$80</f>
        <v>130250.07</v>
      </c>
      <c r="FX89" s="168">
        <f>'[11] Tatime&amp;Dogana Fakt-Plan (3)'!$X$80</f>
        <v>152146.024</v>
      </c>
      <c r="FY89" s="168">
        <f>'[20] Tatime&amp;Dogana Fakt-Plan (3)'!$AA$80</f>
        <v>170634.86</v>
      </c>
    </row>
    <row r="90" spans="2:181">
      <c r="B90" s="26" t="s">
        <v>195</v>
      </c>
      <c r="C90" s="31" t="s">
        <v>173</v>
      </c>
      <c r="D90" s="38" t="s">
        <v>274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'[12] Tatime&amp;Dogana Fakt-Plan (3)'!$F$72</f>
        <v>13756.630000000001</v>
      </c>
      <c r="FS90" s="168">
        <f>'[13] Tatime&amp;Dogana Fakt-Plan (3)'!$I$72</f>
        <v>17512.38</v>
      </c>
      <c r="FT90" s="168">
        <f>'[14] Tatime&amp;Dogana Fakt-Plan (3)'!$L$72</f>
        <v>19638.259999999998</v>
      </c>
      <c r="FU90" s="168">
        <f>'[18] Tatime&amp;Dogana Fakt-Plan (3)'!$O$72</f>
        <v>23168.370000000003</v>
      </c>
      <c r="FV90" s="168">
        <f>'[17] Tatime&amp;Dogana Fakt-Plan (4)'!$R$72</f>
        <v>27454.54</v>
      </c>
      <c r="FW90" s="168">
        <f>'[11] Tatime&amp;Dogana Fakt-Plan (3)'!$U$72</f>
        <v>32746.57</v>
      </c>
      <c r="FX90" s="168">
        <f>'[11] Tatime&amp;Dogana Fakt-Plan (3)'!$X$72</f>
        <v>37942.04</v>
      </c>
      <c r="FY90" s="168">
        <f>'[20] Tatime&amp;Dogana Fakt-Plan (3)'!$AA$72</f>
        <v>43005.67</v>
      </c>
    </row>
    <row r="91" spans="2:181">
      <c r="B91" s="26" t="s">
        <v>196</v>
      </c>
      <c r="C91" s="31" t="s">
        <v>174</v>
      </c>
      <c r="D91" s="38" t="s">
        <v>275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433</v>
      </c>
      <c r="FL91" s="191" t="s">
        <v>433</v>
      </c>
      <c r="FM91" s="191" t="s">
        <v>433</v>
      </c>
      <c r="FN91" s="191" t="s">
        <v>433</v>
      </c>
      <c r="FO91" s="191" t="s">
        <v>433</v>
      </c>
      <c r="FP91" s="191" t="s">
        <v>433</v>
      </c>
      <c r="FQ91" s="191" t="s">
        <v>433</v>
      </c>
      <c r="FR91" s="191" t="s">
        <v>433</v>
      </c>
      <c r="FS91" s="191" t="s">
        <v>433</v>
      </c>
      <c r="FT91" s="191" t="s">
        <v>433</v>
      </c>
      <c r="FU91" s="191" t="s">
        <v>433</v>
      </c>
      <c r="FV91" s="191" t="s">
        <v>433</v>
      </c>
      <c r="FW91" s="191" t="s">
        <v>433</v>
      </c>
      <c r="FX91" s="191" t="s">
        <v>433</v>
      </c>
      <c r="FY91" s="191" t="s">
        <v>433</v>
      </c>
    </row>
    <row r="92" spans="2:181">
      <c r="B92" s="26" t="s">
        <v>197</v>
      </c>
      <c r="C92" s="31" t="s">
        <v>20</v>
      </c>
      <c r="D92" s="38" t="s">
        <v>276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'[12] Tatime&amp;Dogana Fakt-Plan (3)'!$F$76</f>
        <v>5959.26</v>
      </c>
      <c r="FS92" s="168">
        <f>'[13] Tatime&amp;Dogana Fakt-Plan (3)'!$I$76</f>
        <v>18651.16</v>
      </c>
      <c r="FT92" s="168">
        <f>'[14] Tatime&amp;Dogana Fakt-Plan (3)'!$L$76</f>
        <v>24500.39</v>
      </c>
      <c r="FU92" s="168">
        <f>'[18] Tatime&amp;Dogana Fakt-Plan (3)'!$O$76</f>
        <v>27573.63</v>
      </c>
      <c r="FV92" s="168">
        <f>'[17] Tatime&amp;Dogana Fakt-Plan (4)'!$R$76</f>
        <v>32591.91</v>
      </c>
      <c r="FW92" s="168">
        <f>'[11] Tatime&amp;Dogana Fakt-Plan (3)'!$U$76</f>
        <v>36057.65</v>
      </c>
      <c r="FX92" s="168">
        <f>'[11] Tatime&amp;Dogana Fakt-Plan (3)'!$X$76</f>
        <v>39302.43</v>
      </c>
      <c r="FY92" s="168">
        <f>'[20] Tatime&amp;Dogana Fakt-Plan (3)'!$AA$76</f>
        <v>43363.59</v>
      </c>
    </row>
    <row r="93" spans="2:181">
      <c r="B93" s="26" t="s">
        <v>369</v>
      </c>
      <c r="C93" s="31" t="s">
        <v>21</v>
      </c>
      <c r="D93" s="38" t="s">
        <v>277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'[12] Tatime&amp;Dogana Fakt-Plan (3)'!$F$77</f>
        <v>10483.74</v>
      </c>
      <c r="FS93" s="168">
        <f>'[13] Tatime&amp;Dogana Fakt-Plan (3)'!$I$77</f>
        <v>15287.66</v>
      </c>
      <c r="FT93" s="168">
        <f>'[14] Tatime&amp;Dogana Fakt-Plan (3)'!$L$77</f>
        <v>21045.53</v>
      </c>
      <c r="FU93" s="168">
        <f>'[18] Tatime&amp;Dogana Fakt-Plan (3)'!$O$77</f>
        <v>26778.36</v>
      </c>
      <c r="FV93" s="168">
        <f>'[17] Tatime&amp;Dogana Fakt-Plan (4)'!$R$77</f>
        <v>32239.89</v>
      </c>
      <c r="FW93" s="168">
        <f>'[11] Tatime&amp;Dogana Fakt-Plan (3)'!$U$77</f>
        <v>38141.33</v>
      </c>
      <c r="FX93" s="168">
        <f>'[11] Tatime&amp;Dogana Fakt-Plan (3)'!$X$77</f>
        <v>44913.36</v>
      </c>
      <c r="FY93" s="168">
        <f>'[20] Tatime&amp;Dogana Fakt-Plan (3)'!$AA$77</f>
        <v>49825.29</v>
      </c>
    </row>
    <row r="94" spans="2:181" ht="15.75" thickBot="1">
      <c r="B94" s="26" t="s">
        <v>402</v>
      </c>
      <c r="C94" s="33" t="s">
        <v>175</v>
      </c>
      <c r="D94" s="39" t="s">
        <v>278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'[12] Tatime&amp;Dogana Fakt-Plan (3)'!$F$78</f>
        <v>7456.9369999999999</v>
      </c>
      <c r="FS94" s="168">
        <f>'[13] Tatime&amp;Dogana Fakt-Plan (3)'!$I$78</f>
        <v>10266.450999999999</v>
      </c>
      <c r="FT94" s="168">
        <f>'[14] Tatime&amp;Dogana Fakt-Plan (3)'!$L$78</f>
        <v>13188.54</v>
      </c>
      <c r="FU94" s="168">
        <f>'[18] Tatime&amp;Dogana Fakt-Plan (3)'!$O$78</f>
        <v>16404.809999999998</v>
      </c>
      <c r="FV94" s="168">
        <f>'[17] Tatime&amp;Dogana Fakt-Plan (4)'!$R$78</f>
        <v>19916.032999999999</v>
      </c>
      <c r="FW94" s="168">
        <f>'[16] Tatime&amp;Dogana Fakt-Plan (3)'!$U$78</f>
        <v>23304.52</v>
      </c>
      <c r="FX94" s="168">
        <f>'[11] Tatime&amp;Dogana Fakt-Plan (3)'!$X$78</f>
        <v>29988.194</v>
      </c>
      <c r="FY94" s="168">
        <f>'[20] Tatime&amp;Dogana Fakt-Plan (3)'!$AA$78</f>
        <v>34440.310000000005</v>
      </c>
    </row>
    <row r="95" spans="2:181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81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Keci</cp:lastModifiedBy>
  <cp:lastPrinted>2019-05-10T09:28:18Z</cp:lastPrinted>
  <dcterms:created xsi:type="dcterms:W3CDTF">2016-03-10T14:57:36Z</dcterms:created>
  <dcterms:modified xsi:type="dcterms:W3CDTF">2024-11-07T13:48:12Z</dcterms:modified>
</cp:coreProperties>
</file>