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lvis.ballvora\Desktop\Detyrimet e Prapambetur\2024- 30.09.2024\"/>
    </mc:Choice>
  </mc:AlternateContent>
  <xr:revisionPtr revIDLastSave="0" documentId="13_ncr:1_{ACA1CD58-1480-49E0-8C2C-E11DE74235F2}" xr6:coauthVersionLast="47" xr6:coauthVersionMax="47" xr10:uidLastSave="{00000000-0000-0000-0000-000000000000}"/>
  <bookViews>
    <workbookView xWindow="0" yWindow="0" windowWidth="14400" windowHeight="15600" xr2:uid="{00000000-000D-0000-FFFF-FFFF00000000}"/>
  </bookViews>
  <sheets>
    <sheet name="Detyrimet Kategor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D57" i="1"/>
  <c r="D43" i="1" l="1"/>
  <c r="C57" i="1"/>
  <c r="C45" i="1"/>
  <c r="C19" i="1"/>
  <c r="C5" i="1"/>
  <c r="C4" i="1" s="1"/>
  <c r="C37" i="1" s="1"/>
  <c r="C38" i="1" s="1"/>
  <c r="C43" i="1" l="1"/>
  <c r="D19" i="1"/>
  <c r="D5" i="1" l="1"/>
  <c r="D4" i="1" l="1"/>
  <c r="D37" i="1" s="1"/>
  <c r="D38" i="1" s="1"/>
</calcChain>
</file>

<file path=xl/sharedStrings.xml><?xml version="1.0" encoding="utf-8"?>
<sst xmlns="http://schemas.openxmlformats.org/spreadsheetml/2006/main" count="126" uniqueCount="56">
  <si>
    <t>Investime</t>
  </si>
  <si>
    <t>Rimbursim i TVSH</t>
  </si>
  <si>
    <t>Mallra</t>
  </si>
  <si>
    <t xml:space="preserve">Totali Detyrimeve të Qeverisë Qendrore </t>
  </si>
  <si>
    <t/>
  </si>
  <si>
    <t>Nga Rimbursimi i TVSH (DPT)</t>
  </si>
  <si>
    <t>Totali Detyrimeve të Qeverisë Vendore</t>
  </si>
  <si>
    <t>Social insurance</t>
  </si>
  <si>
    <t>Health insurance</t>
  </si>
  <si>
    <t>Personal income tax</t>
  </si>
  <si>
    <t>Other taxes</t>
  </si>
  <si>
    <t>Goods</t>
  </si>
  <si>
    <t xml:space="preserve">VAT refund </t>
  </si>
  <si>
    <t>From contracts and other liabilities of Central Government</t>
  </si>
  <si>
    <t>Services</t>
  </si>
  <si>
    <t>Court decisions</t>
  </si>
  <si>
    <t>Investments</t>
  </si>
  <si>
    <t>Maintenance</t>
  </si>
  <si>
    <t>From contracts and other liabilities of Local Government</t>
  </si>
  <si>
    <t>VAT refund (GDT)</t>
  </si>
  <si>
    <t>Vendime Gjyqësore</t>
  </si>
  <si>
    <t>Shërbime</t>
  </si>
  <si>
    <t>Mirëmbajtje</t>
  </si>
  <si>
    <t>Total stock of arrears generated from AGFIS and GTD.</t>
  </si>
  <si>
    <t>Others</t>
  </si>
  <si>
    <t>TOTAL (Million ALL)</t>
  </si>
  <si>
    <t>Totali Detyrimeve të Ujësjellës - Kanalizimeve</t>
  </si>
  <si>
    <t>Totali Detyrimeve të Universiteteve</t>
  </si>
  <si>
    <t xml:space="preserve">Total liabilities of Universities </t>
  </si>
  <si>
    <t>Total liabilities from Water Supply &amp; Sewage (JSC)</t>
  </si>
  <si>
    <t>Sigurime Shoqërore</t>
  </si>
  <si>
    <t>Sigurime Shëndetësore</t>
  </si>
  <si>
    <t>Të Ardhura Personale</t>
  </si>
  <si>
    <t>Tatime të Tjera</t>
  </si>
  <si>
    <t>GG Arrears</t>
  </si>
  <si>
    <t>GG Arrears/Total Expenditures</t>
  </si>
  <si>
    <t>Angazhime/Target me Partnerët Ndërkombëtarë</t>
  </si>
  <si>
    <t xml:space="preserve">Stoku vs Shp e Përgjithshme </t>
  </si>
  <si>
    <t>Detyrimet e prapambetura të gjeneruara nga moduli i SIFQ dhe DPT</t>
  </si>
  <si>
    <t>Detyrimet te TJERA të papërfshira në stokun e detyrimeve të Qeverisjes Qendrore dhe Qeverisjes Vendore, të gjeneruara nga moduli i SIFQ</t>
  </si>
  <si>
    <t xml:space="preserve">General Government Expenditures </t>
  </si>
  <si>
    <t xml:space="preserve">Shpenzimet e Përgjithshme </t>
  </si>
  <si>
    <t xml:space="preserve">Target për ERP (vjetor) </t>
  </si>
  <si>
    <t>ERP Target (annual)</t>
  </si>
  <si>
    <t>TOTAL (Milionë lekë)</t>
  </si>
  <si>
    <t>(Milionë lekë)</t>
  </si>
  <si>
    <t>(Million ALL)</t>
  </si>
  <si>
    <t>TOTAL (Milion lekë)</t>
  </si>
  <si>
    <t>Stoku i Detyrimeve të Përgjithshme</t>
  </si>
  <si>
    <t>=/&lt;2.0%</t>
  </si>
  <si>
    <t>Deri në Qershor 2024</t>
  </si>
  <si>
    <t>Qershor 2024
(Plan AN1)</t>
  </si>
  <si>
    <t>Deri në Shtator 2024</t>
  </si>
  <si>
    <t>Shtator 2024
(Plan AN3)</t>
  </si>
  <si>
    <t>Të dhënat për detyrimet e prapambetura duke filluar nga raportimi 12-mujor 2020, janë gjeneruar nga sistemi SIFQ sipas përcaktimeve të Udhëzimit nr.37 të datës 06.10.2020, “Për monitorimin dhe publikimin periodik të stokut të detyrimeve të prapambetura të qeverisjes së përgjithshme”. Ky format i raportimit të detyrimeve të prapambetura, përveç se rrit saktësinë dhe siguron të dhënat në kohë, është gjithashtu një format gjithpërfshirës duke unifikuar raportin për të gjithë njësitë e qeverisjes së përgjithshme. 
*Në zërin detyrime të tjera përfshihen: Energjia elektrike, Paga, Shpronësime, Transferta për individët, Transferta për subjektet, të tjera.</t>
  </si>
  <si>
    <t>Të tjera*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</si>
</sst>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 #,##0.00_)_L_e_k_ ;_ * \(#,##0.00\)_L_e_k_ ;_ * &quot;-&quot;??_)_L_e_k_ ;_ @_ "/>
    <numFmt numFmtId="165" formatCode="_ * #,##0.0_)_L_e_k_ ;_ * \(#,##0.0\)_L_e_k_ ;_ * &quot;-&quot;??_)_L_e_k_ ;_ @_ "/>
    <numFmt numFmtId="166" formatCode="_ * #,##0.000_)_L_e_k_ ;_ * \(#,##0.000\)_L_e_k_ ;_ * &quot;-&quot;??_)_L_e_k_ ;_ @_ "/>
    <numFmt numFmtId="167" formatCode="_(* #,##0.00000000_);_(* \(#,##0.00000000\);_(* &quot;-&quot;??_);_(@_)"/>
    <numFmt numFmtId="168" formatCode="_ * #,##0_)_L_e_k_ ;_ * \(#,##0\)_L_e_k_ ;_ * &quot;-&quot;??_)_L_e_k_ ;_ @_ "/>
    <numFmt numFmtId="169" formatCode="_(* #,##0.0_);_(* \(#,##0.0\);_(* &quot;-&quot;??_);_(@_)"/>
    <numFmt numFmtId="170" formatCode="_(* #,##0.0000000_);_(* \(#,##0.0000000\);_(* &quot;-&quot;??_);_(@_)"/>
  </numFmts>
  <fonts count="24" x14ac:knownFonts="1">
    <font>
      <sz val="11"/>
      <color theme="1"/>
      <name val="Calibri"/>
      <family val="2"/>
      <scheme val="minor"/>
    </font>
    <font>
      <sz val="11"/>
      <color theme="1"/>
      <name val="Calibri"/>
      <family val="2"/>
      <scheme val="minor"/>
    </font>
    <font>
      <b/>
      <sz val="11"/>
      <color theme="1"/>
      <name val="Calibri"/>
      <family val="2"/>
    </font>
    <font>
      <b/>
      <sz val="11"/>
      <color theme="1"/>
      <name val="Calibri"/>
      <family val="2"/>
      <scheme val="minor"/>
    </font>
    <font>
      <b/>
      <sz val="11"/>
      <name val="Calibri"/>
      <family val="2"/>
    </font>
    <font>
      <sz val="11"/>
      <name val="Calibri"/>
      <family val="2"/>
    </font>
    <font>
      <b/>
      <sz val="11"/>
      <color theme="1"/>
      <name val="Calibri"/>
      <family val="2"/>
      <charset val="238"/>
      <scheme val="minor"/>
    </font>
    <font>
      <i/>
      <sz val="11"/>
      <color theme="1"/>
      <name val="Calibri"/>
      <family val="2"/>
      <charset val="238"/>
      <scheme val="minor"/>
    </font>
    <font>
      <b/>
      <sz val="12"/>
      <color rgb="FFFF0000"/>
      <name val="Calibri"/>
      <family val="2"/>
      <scheme val="minor"/>
    </font>
    <font>
      <b/>
      <sz val="11"/>
      <color rgb="FF00B050"/>
      <name val="Calibri"/>
      <family val="2"/>
      <scheme val="minor"/>
    </font>
    <font>
      <b/>
      <i/>
      <sz val="11"/>
      <color theme="1"/>
      <name val="Calibri"/>
      <family val="2"/>
      <scheme val="minor"/>
    </font>
    <font>
      <b/>
      <sz val="11"/>
      <color rgb="FFC00000"/>
      <name val="Calibri"/>
      <family val="2"/>
      <scheme val="minor"/>
    </font>
    <font>
      <b/>
      <sz val="11"/>
      <color rgb="FF0070C0"/>
      <name val="Calibri"/>
      <family val="2"/>
    </font>
    <font>
      <sz val="11"/>
      <color rgb="FF0070C0"/>
      <name val="Calibri"/>
      <family val="2"/>
      <scheme val="minor"/>
    </font>
    <font>
      <b/>
      <sz val="12"/>
      <color rgb="FFFF0000"/>
      <name val="Calibri"/>
      <family val="2"/>
    </font>
    <font>
      <b/>
      <i/>
      <sz val="12"/>
      <color rgb="FFFF0000"/>
      <name val="Calibri"/>
      <family val="2"/>
      <scheme val="minor"/>
    </font>
    <font>
      <b/>
      <sz val="12"/>
      <color rgb="FFFF0000"/>
      <name val="Calibri"/>
      <family val="2"/>
      <charset val="238"/>
      <scheme val="minor"/>
    </font>
    <font>
      <b/>
      <sz val="14"/>
      <color rgb="FFFF0000"/>
      <name val="Calibri"/>
      <family val="2"/>
      <scheme val="minor"/>
    </font>
    <font>
      <sz val="14"/>
      <color rgb="FFFF0000"/>
      <name val="Calibri"/>
      <family val="2"/>
      <scheme val="minor"/>
    </font>
    <font>
      <sz val="10"/>
      <name val="Arial"/>
      <family val="2"/>
    </font>
    <font>
      <sz val="11"/>
      <name val="Calibri"/>
      <family val="2"/>
      <scheme val="minor"/>
    </font>
    <font>
      <sz val="11"/>
      <color rgb="FF00B050"/>
      <name val="Calibri"/>
      <family val="2"/>
      <scheme val="minor"/>
    </font>
    <font>
      <b/>
      <sz val="11.5"/>
      <color rgb="FF009900"/>
      <name val="Calibri"/>
      <family val="2"/>
      <scheme val="minor"/>
    </font>
    <font>
      <b/>
      <sz val="11.5"/>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cellStyleXfs>
  <cellXfs count="86">
    <xf numFmtId="0" fontId="0" fillId="0" borderId="0" xfId="0"/>
    <xf numFmtId="165" fontId="0" fillId="0" borderId="0" xfId="1" applyNumberFormat="1" applyFont="1" applyAlignment="1">
      <alignment horizontal="center" vertical="center"/>
    </xf>
    <xf numFmtId="166" fontId="0" fillId="0" borderId="0" xfId="1" applyNumberFormat="1" applyFont="1" applyAlignment="1">
      <alignment horizontal="center" vertical="center"/>
    </xf>
    <xf numFmtId="165" fontId="6" fillId="2" borderId="1" xfId="1" applyNumberFormat="1" applyFont="1" applyFill="1" applyBorder="1" applyAlignment="1">
      <alignment horizontal="center" vertical="center" wrapText="1"/>
    </xf>
    <xf numFmtId="168" fontId="0" fillId="4" borderId="3" xfId="1" applyNumberFormat="1" applyFont="1" applyFill="1" applyBorder="1" applyAlignment="1">
      <alignment horizontal="center" vertical="center"/>
    </xf>
    <xf numFmtId="10" fontId="3" fillId="4" borderId="3" xfId="2" applyNumberFormat="1" applyFont="1" applyFill="1" applyBorder="1" applyAlignment="1">
      <alignment horizontal="center" vertical="center"/>
    </xf>
    <xf numFmtId="0" fontId="0" fillId="0" borderId="0" xfId="0" applyAlignment="1">
      <alignment vertical="center"/>
    </xf>
    <xf numFmtId="43" fontId="0" fillId="0" borderId="0" xfId="0" applyNumberFormat="1" applyAlignment="1">
      <alignment vertical="center"/>
    </xf>
    <xf numFmtId="165" fontId="0" fillId="0" borderId="0" xfId="0" applyNumberFormat="1" applyAlignment="1">
      <alignment vertical="center"/>
    </xf>
    <xf numFmtId="0" fontId="7" fillId="3" borderId="0" xfId="0" applyFont="1" applyFill="1" applyAlignment="1">
      <alignment horizontal="left" vertical="center" wrapText="1"/>
    </xf>
    <xf numFmtId="0" fontId="10" fillId="0" borderId="0" xfId="0" applyFont="1" applyAlignment="1">
      <alignment horizontal="center" vertical="center"/>
    </xf>
    <xf numFmtId="0" fontId="0" fillId="4" borderId="2" xfId="0" applyFill="1" applyBorder="1" applyAlignment="1">
      <alignment horizontal="right" vertical="center" wrapText="1"/>
    </xf>
    <xf numFmtId="0" fontId="9" fillId="0" borderId="0" xfId="0" applyFont="1" applyAlignment="1">
      <alignment vertical="center"/>
    </xf>
    <xf numFmtId="0" fontId="0" fillId="0" borderId="0" xfId="0" applyAlignment="1">
      <alignment vertical="center" wrapText="1"/>
    </xf>
    <xf numFmtId="43" fontId="0" fillId="0" borderId="0" xfId="0" applyNumberFormat="1" applyAlignment="1">
      <alignment vertical="center" wrapText="1"/>
    </xf>
    <xf numFmtId="0" fontId="3" fillId="4" borderId="2" xfId="0" applyFont="1" applyFill="1" applyBorder="1" applyAlignment="1">
      <alignment horizontal="right" vertical="center" wrapText="1"/>
    </xf>
    <xf numFmtId="0" fontId="3" fillId="0" borderId="0" xfId="0" applyFont="1" applyAlignment="1">
      <alignment vertical="center"/>
    </xf>
    <xf numFmtId="0" fontId="12" fillId="2" borderId="14" xfId="0" applyFont="1" applyFill="1" applyBorder="1" applyAlignment="1">
      <alignment vertical="center"/>
    </xf>
    <xf numFmtId="165" fontId="12" fillId="2" borderId="1" xfId="1" applyNumberFormat="1" applyFont="1" applyFill="1" applyBorder="1" applyAlignment="1">
      <alignment horizontal="right" vertical="center"/>
    </xf>
    <xf numFmtId="167" fontId="13" fillId="0" borderId="0" xfId="0" applyNumberFormat="1" applyFont="1" applyAlignment="1">
      <alignment vertical="center"/>
    </xf>
    <xf numFmtId="0" fontId="13" fillId="0" borderId="0" xfId="0" applyFont="1" applyAlignment="1">
      <alignment vertical="center"/>
    </xf>
    <xf numFmtId="165" fontId="13" fillId="0" borderId="0" xfId="0" applyNumberFormat="1" applyFont="1" applyAlignment="1">
      <alignment vertical="center"/>
    </xf>
    <xf numFmtId="165" fontId="14" fillId="2" borderId="1" xfId="1" applyNumberFormat="1" applyFont="1" applyFill="1" applyBorder="1" applyAlignment="1">
      <alignment horizontal="right" vertical="center"/>
    </xf>
    <xf numFmtId="0" fontId="8" fillId="0" borderId="0" xfId="0" applyFont="1" applyAlignment="1">
      <alignment vertical="center"/>
    </xf>
    <xf numFmtId="10" fontId="8" fillId="3" borderId="0" xfId="2" applyNumberFormat="1" applyFont="1" applyFill="1" applyBorder="1" applyAlignment="1">
      <alignment horizontal="center" vertical="center"/>
    </xf>
    <xf numFmtId="0" fontId="15" fillId="3" borderId="0" xfId="0" applyFont="1" applyFill="1" applyAlignment="1">
      <alignment horizontal="left" vertical="center" wrapText="1"/>
    </xf>
    <xf numFmtId="165" fontId="0" fillId="2" borderId="1" xfId="1" applyNumberFormat="1" applyFont="1" applyFill="1" applyBorder="1" applyAlignment="1">
      <alignment horizontal="right" vertical="center"/>
    </xf>
    <xf numFmtId="0" fontId="5" fillId="2" borderId="14" xfId="0" applyFont="1" applyFill="1" applyBorder="1" applyAlignment="1">
      <alignment horizontal="center" vertical="center" wrapText="1"/>
    </xf>
    <xf numFmtId="0" fontId="5" fillId="2" borderId="15" xfId="0" applyFont="1" applyFill="1" applyBorder="1" applyAlignment="1">
      <alignment vertical="center" wrapText="1"/>
    </xf>
    <xf numFmtId="0" fontId="5" fillId="2" borderId="15" xfId="0" applyFont="1" applyFill="1" applyBorder="1" applyAlignment="1">
      <alignment horizontal="left" vertical="center" wrapText="1"/>
    </xf>
    <xf numFmtId="0" fontId="4" fillId="2" borderId="14" xfId="0" applyFont="1" applyFill="1" applyBorder="1" applyAlignment="1">
      <alignment horizontal="center" vertical="center"/>
    </xf>
    <xf numFmtId="0" fontId="0" fillId="2" borderId="8" xfId="0" applyFill="1" applyBorder="1" applyAlignment="1">
      <alignment vertical="center"/>
    </xf>
    <xf numFmtId="165" fontId="0" fillId="2" borderId="0" xfId="1" applyNumberFormat="1" applyFont="1" applyFill="1" applyBorder="1" applyAlignment="1">
      <alignment horizontal="center" vertical="center"/>
    </xf>
    <xf numFmtId="0" fontId="0" fillId="2" borderId="9" xfId="0" applyFill="1" applyBorder="1" applyAlignment="1">
      <alignment vertical="center" wrapText="1"/>
    </xf>
    <xf numFmtId="0" fontId="12" fillId="2" borderId="1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7" fillId="0" borderId="5" xfId="0" applyFont="1" applyBorder="1" applyAlignment="1">
      <alignment vertical="center"/>
    </xf>
    <xf numFmtId="165" fontId="18" fillId="0" borderId="6" xfId="1" applyNumberFormat="1" applyFont="1" applyBorder="1" applyAlignment="1">
      <alignment horizontal="center" vertical="center"/>
    </xf>
    <xf numFmtId="0" fontId="17" fillId="0" borderId="7" xfId="0" applyFont="1" applyBorder="1" applyAlignment="1">
      <alignment vertical="center" wrapText="1"/>
    </xf>
    <xf numFmtId="0" fontId="18" fillId="0" borderId="0" xfId="0" applyFont="1" applyAlignment="1">
      <alignment vertical="center"/>
    </xf>
    <xf numFmtId="0" fontId="15" fillId="0" borderId="8" xfId="0" applyFont="1" applyBorder="1" applyAlignment="1">
      <alignment vertical="center"/>
    </xf>
    <xf numFmtId="165" fontId="8" fillId="0" borderId="0" xfId="1" applyNumberFormat="1" applyFont="1" applyBorder="1" applyAlignment="1">
      <alignment horizontal="center" vertical="center"/>
    </xf>
    <xf numFmtId="0" fontId="15" fillId="0" borderId="9" xfId="0" applyFont="1" applyBorder="1" applyAlignment="1">
      <alignment vertical="center" wrapText="1"/>
    </xf>
    <xf numFmtId="165" fontId="6" fillId="5" borderId="20" xfId="1" applyNumberFormat="1" applyFont="1" applyFill="1" applyBorder="1" applyAlignment="1">
      <alignment vertical="center" wrapText="1"/>
    </xf>
    <xf numFmtId="165" fontId="16" fillId="5" borderId="1" xfId="1" applyNumberFormat="1" applyFont="1" applyFill="1" applyBorder="1" applyAlignment="1">
      <alignment vertical="center" wrapText="1"/>
    </xf>
    <xf numFmtId="0" fontId="4" fillId="5" borderId="14" xfId="0" applyFont="1" applyFill="1" applyBorder="1" applyAlignment="1">
      <alignment vertical="center"/>
    </xf>
    <xf numFmtId="165" fontId="0" fillId="5" borderId="1" xfId="1" applyNumberFormat="1" applyFont="1" applyFill="1" applyBorder="1" applyAlignment="1">
      <alignment horizontal="right" vertical="center"/>
    </xf>
    <xf numFmtId="0" fontId="4" fillId="5" borderId="15" xfId="0" applyFont="1" applyFill="1" applyBorder="1" applyAlignment="1">
      <alignment vertical="center" wrapText="1"/>
    </xf>
    <xf numFmtId="165" fontId="4" fillId="5" borderId="1" xfId="1" applyNumberFormat="1" applyFont="1" applyFill="1" applyBorder="1" applyAlignment="1">
      <alignment horizontal="center" vertical="center"/>
    </xf>
    <xf numFmtId="0" fontId="4" fillId="5" borderId="15" xfId="0" applyFont="1" applyFill="1" applyBorder="1" applyAlignment="1">
      <alignment horizontal="left" vertical="center" wrapText="1"/>
    </xf>
    <xf numFmtId="0" fontId="5" fillId="5" borderId="14" xfId="0" applyFont="1" applyFill="1" applyBorder="1" applyAlignment="1">
      <alignment vertical="center" wrapText="1"/>
    </xf>
    <xf numFmtId="165" fontId="0" fillId="5" borderId="1" xfId="1" applyNumberFormat="1" applyFont="1" applyFill="1" applyBorder="1" applyAlignment="1">
      <alignment horizontal="center" vertical="center"/>
    </xf>
    <xf numFmtId="0" fontId="5" fillId="5" borderId="15"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15" xfId="0" applyFont="1" applyFill="1" applyBorder="1" applyAlignment="1">
      <alignment vertical="center" wrapText="1"/>
    </xf>
    <xf numFmtId="0" fontId="5" fillId="5" borderId="22" xfId="0" applyFont="1" applyFill="1" applyBorder="1" applyAlignment="1">
      <alignment horizontal="left" vertical="center" wrapText="1"/>
    </xf>
    <xf numFmtId="165" fontId="0" fillId="5" borderId="23" xfId="1" applyNumberFormat="1" applyFont="1" applyFill="1" applyBorder="1" applyAlignment="1">
      <alignment horizontal="center" vertical="center"/>
    </xf>
    <xf numFmtId="0" fontId="5" fillId="5" borderId="24" xfId="0" applyFont="1" applyFill="1" applyBorder="1" applyAlignment="1">
      <alignment horizontal="left" vertical="center" wrapText="1"/>
    </xf>
    <xf numFmtId="165" fontId="3" fillId="4" borderId="26" xfId="1" applyNumberFormat="1" applyFont="1" applyFill="1" applyBorder="1" applyAlignment="1">
      <alignment horizontal="center" vertical="center" wrapText="1"/>
    </xf>
    <xf numFmtId="0" fontId="3" fillId="4" borderId="4" xfId="0" applyFont="1" applyFill="1" applyBorder="1" applyAlignment="1">
      <alignment horizontal="left" vertical="center" wrapText="1"/>
    </xf>
    <xf numFmtId="0" fontId="0" fillId="4" borderId="4" xfId="0" applyFill="1" applyBorder="1" applyAlignment="1">
      <alignment horizontal="left" vertical="center" wrapText="1"/>
    </xf>
    <xf numFmtId="169" fontId="0" fillId="0" borderId="0" xfId="0" applyNumberFormat="1" applyAlignment="1">
      <alignment vertical="center"/>
    </xf>
    <xf numFmtId="167" fontId="0" fillId="0" borderId="0" xfId="0" applyNumberFormat="1" applyAlignment="1">
      <alignment vertical="center"/>
    </xf>
    <xf numFmtId="168" fontId="20" fillId="4" borderId="3" xfId="1" applyNumberFormat="1" applyFont="1" applyFill="1" applyBorder="1" applyAlignment="1">
      <alignment horizontal="center" vertical="center"/>
    </xf>
    <xf numFmtId="0" fontId="22" fillId="4" borderId="2" xfId="0" applyFont="1" applyFill="1" applyBorder="1" applyAlignment="1">
      <alignment horizontal="right" vertical="center" wrapText="1"/>
    </xf>
    <xf numFmtId="9" fontId="22" fillId="4" borderId="3" xfId="2" quotePrefix="1" applyFont="1" applyFill="1" applyBorder="1" applyAlignment="1">
      <alignment horizontal="center" vertical="center"/>
    </xf>
    <xf numFmtId="0" fontId="22" fillId="4" borderId="4" xfId="0" applyFont="1" applyFill="1" applyBorder="1" applyAlignment="1">
      <alignment horizontal="left" vertical="center" wrapText="1"/>
    </xf>
    <xf numFmtId="0" fontId="23" fillId="4" borderId="25" xfId="0" applyFont="1" applyFill="1" applyBorder="1" applyAlignment="1">
      <alignment horizontal="center" vertical="center"/>
    </xf>
    <xf numFmtId="0" fontId="23" fillId="4" borderId="27" xfId="0" applyFont="1" applyFill="1" applyBorder="1" applyAlignment="1">
      <alignment horizontal="center" vertical="center" wrapText="1"/>
    </xf>
    <xf numFmtId="170" fontId="13" fillId="0" borderId="0" xfId="0" applyNumberFormat="1" applyFont="1" applyAlignment="1">
      <alignment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20" fillId="0" borderId="6" xfId="0" quotePrefix="1" applyFont="1" applyBorder="1" applyAlignment="1">
      <alignment horizontal="left" vertical="center" wrapText="1"/>
    </xf>
    <xf numFmtId="0" fontId="21" fillId="0" borderId="6" xfId="0" quotePrefix="1" applyFont="1" applyBorder="1" applyAlignment="1">
      <alignment horizontal="left" vertical="center" wrapText="1"/>
    </xf>
    <xf numFmtId="0" fontId="7" fillId="2" borderId="16"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cellXfs>
  <cellStyles count="5">
    <cellStyle name="Comma 2" xfId="1" xr:uid="{00000000-0005-0000-0000-000000000000}"/>
    <cellStyle name="Comma 3" xfId="3" xr:uid="{00000000-0005-0000-0000-000001000000}"/>
    <cellStyle name="Normal" xfId="0" builtinId="0"/>
    <cellStyle name="Normal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72"/>
  <sheetViews>
    <sheetView showGridLines="0" tabSelected="1" zoomScale="85" zoomScaleNormal="85" workbookViewId="0">
      <selection activeCell="B75" sqref="B75"/>
    </sheetView>
  </sheetViews>
  <sheetFormatPr defaultColWidth="8.85546875" defaultRowHeight="15" x14ac:dyDescent="0.25"/>
  <cols>
    <col min="1" max="1" width="3.28515625" style="6" customWidth="1"/>
    <col min="2" max="2" width="47.28515625" style="6" customWidth="1"/>
    <col min="3" max="4" width="21.7109375" style="1" customWidth="1"/>
    <col min="5" max="5" width="47.85546875" style="13" customWidth="1"/>
    <col min="6" max="6" width="17.140625" style="6" customWidth="1"/>
    <col min="7" max="7" width="15.7109375" style="6" bestFit="1" customWidth="1"/>
    <col min="8" max="8" width="12.85546875" style="6" customWidth="1"/>
    <col min="9" max="16384" width="8.85546875" style="6"/>
  </cols>
  <sheetData>
    <row r="1" spans="2:8" s="39" customFormat="1" ht="24.6" customHeight="1" thickTop="1" x14ac:dyDescent="0.25">
      <c r="B1" s="36" t="s">
        <v>38</v>
      </c>
      <c r="C1" s="37"/>
      <c r="D1" s="37"/>
      <c r="E1" s="38"/>
    </row>
    <row r="2" spans="2:8" s="23" customFormat="1" ht="21" customHeight="1" x14ac:dyDescent="0.25">
      <c r="B2" s="40" t="s">
        <v>23</v>
      </c>
      <c r="C2" s="41"/>
      <c r="D2" s="41"/>
      <c r="E2" s="42"/>
    </row>
    <row r="3" spans="2:8" ht="34.5" customHeight="1" x14ac:dyDescent="0.25">
      <c r="B3" s="72" t="s">
        <v>44</v>
      </c>
      <c r="C3" s="3" t="s">
        <v>50</v>
      </c>
      <c r="D3" s="3" t="s">
        <v>52</v>
      </c>
      <c r="E3" s="70" t="s">
        <v>25</v>
      </c>
    </row>
    <row r="4" spans="2:8" ht="15.75" x14ac:dyDescent="0.25">
      <c r="B4" s="73"/>
      <c r="C4" s="22">
        <f>C5+C18+C19</f>
        <v>9935.0490352899978</v>
      </c>
      <c r="D4" s="22">
        <f>D5+D18+D19</f>
        <v>10551.74519688</v>
      </c>
      <c r="E4" s="71"/>
      <c r="F4" s="7"/>
      <c r="G4" s="7"/>
    </row>
    <row r="5" spans="2:8" s="20" customFormat="1" ht="30" x14ac:dyDescent="0.25">
      <c r="B5" s="17" t="s">
        <v>3</v>
      </c>
      <c r="C5" s="18">
        <f>SUM(C6:C16)</f>
        <v>5715.2077596699992</v>
      </c>
      <c r="D5" s="18">
        <f>SUM(D6:D16)</f>
        <v>7001.5418659499992</v>
      </c>
      <c r="E5" s="34" t="s">
        <v>13</v>
      </c>
      <c r="F5" s="19"/>
      <c r="G5" s="69"/>
      <c r="H5" s="21"/>
    </row>
    <row r="6" spans="2:8" x14ac:dyDescent="0.25">
      <c r="B6" s="27" t="s">
        <v>20</v>
      </c>
      <c r="C6" s="26">
        <v>1446.3259505700003</v>
      </c>
      <c r="D6" s="26">
        <v>2155.6315395699999</v>
      </c>
      <c r="E6" s="29" t="s">
        <v>15</v>
      </c>
      <c r="F6" s="62"/>
      <c r="G6" s="61"/>
    </row>
    <row r="7" spans="2:8" x14ac:dyDescent="0.25">
      <c r="B7" s="27" t="s">
        <v>21</v>
      </c>
      <c r="C7" s="26">
        <v>120.743393</v>
      </c>
      <c r="D7" s="26">
        <v>165.58569399999999</v>
      </c>
      <c r="E7" s="29" t="s">
        <v>14</v>
      </c>
      <c r="F7" s="62"/>
      <c r="G7" s="61"/>
      <c r="H7" s="8"/>
    </row>
    <row r="8" spans="2:8" x14ac:dyDescent="0.25">
      <c r="B8" s="27" t="s">
        <v>22</v>
      </c>
      <c r="C8" s="26">
        <v>218.59405899999999</v>
      </c>
      <c r="D8" s="26">
        <v>218.59405899999999</v>
      </c>
      <c r="E8" s="29" t="s">
        <v>17</v>
      </c>
      <c r="F8" s="62"/>
      <c r="G8" s="61"/>
    </row>
    <row r="9" spans="2:8" x14ac:dyDescent="0.25">
      <c r="B9" s="27" t="s">
        <v>0</v>
      </c>
      <c r="C9" s="26">
        <v>3131.3593168399998</v>
      </c>
      <c r="D9" s="26">
        <v>3675.2762591199998</v>
      </c>
      <c r="E9" s="29" t="s">
        <v>16</v>
      </c>
      <c r="F9" s="62"/>
      <c r="G9" s="61"/>
    </row>
    <row r="10" spans="2:8" x14ac:dyDescent="0.25">
      <c r="B10" s="27" t="s">
        <v>1</v>
      </c>
      <c r="C10" s="26">
        <v>76.007212259999989</v>
      </c>
      <c r="D10" s="26">
        <v>75.890292259999995</v>
      </c>
      <c r="E10" s="29" t="s">
        <v>12</v>
      </c>
      <c r="F10" s="62"/>
      <c r="G10" s="61"/>
    </row>
    <row r="11" spans="2:8" x14ac:dyDescent="0.25">
      <c r="B11" s="27" t="s">
        <v>2</v>
      </c>
      <c r="C11" s="26">
        <v>58.669873000000003</v>
      </c>
      <c r="D11" s="26">
        <v>49.380383999999999</v>
      </c>
      <c r="E11" s="29" t="s">
        <v>11</v>
      </c>
      <c r="F11" s="62"/>
      <c r="G11" s="61"/>
    </row>
    <row r="12" spans="2:8" x14ac:dyDescent="0.25">
      <c r="B12" s="27" t="s">
        <v>55</v>
      </c>
      <c r="C12" s="26">
        <v>448.15515099999999</v>
      </c>
      <c r="D12" s="26">
        <v>445.83083399999998</v>
      </c>
      <c r="E12" s="29" t="s">
        <v>24</v>
      </c>
      <c r="F12" s="62"/>
      <c r="G12" s="61"/>
    </row>
    <row r="13" spans="2:8" x14ac:dyDescent="0.25">
      <c r="B13" s="27" t="s">
        <v>30</v>
      </c>
      <c r="C13" s="26">
        <v>154.459642</v>
      </c>
      <c r="D13" s="26">
        <v>154.459642</v>
      </c>
      <c r="E13" s="29" t="s">
        <v>7</v>
      </c>
      <c r="F13" s="62"/>
      <c r="G13" s="61"/>
    </row>
    <row r="14" spans="2:8" x14ac:dyDescent="0.25">
      <c r="B14" s="27" t="s">
        <v>31</v>
      </c>
      <c r="C14" s="26">
        <v>18.372178999999999</v>
      </c>
      <c r="D14" s="26">
        <v>18.372178999999999</v>
      </c>
      <c r="E14" s="29" t="s">
        <v>8</v>
      </c>
      <c r="F14" s="62"/>
      <c r="G14" s="61"/>
    </row>
    <row r="15" spans="2:8" x14ac:dyDescent="0.25">
      <c r="B15" s="27" t="s">
        <v>32</v>
      </c>
      <c r="C15" s="26">
        <v>42.465203000000002</v>
      </c>
      <c r="D15" s="26">
        <v>42.465203000000002</v>
      </c>
      <c r="E15" s="29" t="s">
        <v>9</v>
      </c>
      <c r="F15" s="62"/>
      <c r="G15" s="61"/>
    </row>
    <row r="16" spans="2:8" x14ac:dyDescent="0.25">
      <c r="B16" s="27" t="s">
        <v>33</v>
      </c>
      <c r="C16" s="26">
        <v>5.5780000000000003E-2</v>
      </c>
      <c r="D16" s="26">
        <v>5.5780000000000003E-2</v>
      </c>
      <c r="E16" s="29" t="s">
        <v>10</v>
      </c>
      <c r="F16" s="62"/>
      <c r="G16" s="61"/>
    </row>
    <row r="17" spans="2:20" x14ac:dyDescent="0.25">
      <c r="B17" s="30" t="s">
        <v>4</v>
      </c>
      <c r="C17" s="26"/>
      <c r="D17" s="26"/>
      <c r="E17" s="35"/>
    </row>
    <row r="18" spans="2:20" s="20" customFormat="1" ht="26.45" customHeight="1" x14ac:dyDescent="0.25">
      <c r="B18" s="17" t="s">
        <v>5</v>
      </c>
      <c r="C18" s="18">
        <v>0</v>
      </c>
      <c r="D18" s="18">
        <v>0</v>
      </c>
      <c r="E18" s="34" t="s">
        <v>19</v>
      </c>
      <c r="H18" s="6"/>
      <c r="I18"/>
      <c r="J18"/>
      <c r="K18"/>
      <c r="L18"/>
      <c r="M18"/>
      <c r="N18"/>
      <c r="O18"/>
      <c r="P18"/>
      <c r="Q18"/>
      <c r="R18"/>
      <c r="S18"/>
      <c r="T18"/>
    </row>
    <row r="19" spans="2:20" s="20" customFormat="1" ht="30.75" customHeight="1" x14ac:dyDescent="0.25">
      <c r="B19" s="17" t="s">
        <v>6</v>
      </c>
      <c r="C19" s="18">
        <f>SUM(C20:C30)</f>
        <v>4219.8412756199987</v>
      </c>
      <c r="D19" s="18">
        <f>SUM(D20:D30)</f>
        <v>3550.20333093</v>
      </c>
      <c r="E19" s="34" t="s">
        <v>18</v>
      </c>
      <c r="G19"/>
      <c r="I19"/>
      <c r="J19"/>
      <c r="K19"/>
      <c r="L19"/>
      <c r="M19"/>
      <c r="N19"/>
      <c r="O19"/>
      <c r="P19"/>
      <c r="Q19"/>
      <c r="R19"/>
      <c r="S19"/>
      <c r="T19"/>
    </row>
    <row r="20" spans="2:20" x14ac:dyDescent="0.25">
      <c r="B20" s="27" t="s">
        <v>20</v>
      </c>
      <c r="C20" s="26">
        <v>375.5640176</v>
      </c>
      <c r="D20" s="26">
        <v>320.80061430000001</v>
      </c>
      <c r="E20" s="28" t="s">
        <v>15</v>
      </c>
      <c r="G20"/>
      <c r="I20"/>
      <c r="J20"/>
      <c r="K20"/>
      <c r="L20"/>
      <c r="M20"/>
      <c r="N20"/>
      <c r="O20"/>
      <c r="P20"/>
      <c r="Q20"/>
      <c r="R20"/>
      <c r="S20"/>
      <c r="T20"/>
    </row>
    <row r="21" spans="2:20" x14ac:dyDescent="0.25">
      <c r="B21" s="27" t="s">
        <v>21</v>
      </c>
      <c r="C21" s="26">
        <v>530.10223365000002</v>
      </c>
      <c r="D21" s="26">
        <v>538.21342479999998</v>
      </c>
      <c r="E21" s="28" t="s">
        <v>14</v>
      </c>
      <c r="G21"/>
      <c r="I21"/>
      <c r="J21"/>
      <c r="K21"/>
      <c r="L21"/>
      <c r="M21"/>
      <c r="N21"/>
      <c r="O21"/>
      <c r="P21"/>
      <c r="Q21"/>
      <c r="R21"/>
      <c r="S21"/>
      <c r="T21"/>
    </row>
    <row r="22" spans="2:20" x14ac:dyDescent="0.25">
      <c r="B22" s="27" t="s">
        <v>22</v>
      </c>
      <c r="C22" s="26">
        <v>115.70623200999999</v>
      </c>
      <c r="D22" s="26">
        <v>117.22820200999999</v>
      </c>
      <c r="E22" s="28" t="s">
        <v>17</v>
      </c>
      <c r="G22"/>
      <c r="I22"/>
      <c r="J22"/>
      <c r="K22"/>
      <c r="L22"/>
      <c r="M22"/>
      <c r="N22"/>
      <c r="O22"/>
      <c r="P22"/>
      <c r="Q22"/>
      <c r="R22"/>
      <c r="S22"/>
      <c r="T22"/>
    </row>
    <row r="23" spans="2:20" x14ac:dyDescent="0.25">
      <c r="B23" s="27" t="s">
        <v>0</v>
      </c>
      <c r="C23" s="26">
        <v>1933.3804690999998</v>
      </c>
      <c r="D23" s="26">
        <v>1395.01262471</v>
      </c>
      <c r="E23" s="28" t="s">
        <v>16</v>
      </c>
      <c r="G23"/>
      <c r="I23"/>
      <c r="J23"/>
      <c r="K23"/>
      <c r="L23"/>
      <c r="M23"/>
      <c r="N23"/>
      <c r="O23"/>
      <c r="P23"/>
      <c r="Q23"/>
      <c r="R23"/>
      <c r="S23"/>
      <c r="T23"/>
    </row>
    <row r="24" spans="2:20" x14ac:dyDescent="0.25">
      <c r="B24" s="27" t="s">
        <v>1</v>
      </c>
      <c r="C24" s="26">
        <v>0</v>
      </c>
      <c r="D24" s="26">
        <v>0</v>
      </c>
      <c r="E24" s="28" t="s">
        <v>12</v>
      </c>
      <c r="F24" s="8"/>
      <c r="G24"/>
      <c r="I24"/>
      <c r="J24"/>
      <c r="K24"/>
      <c r="L24"/>
      <c r="M24"/>
      <c r="N24"/>
      <c r="O24"/>
      <c r="P24"/>
      <c r="Q24"/>
      <c r="R24"/>
      <c r="S24"/>
      <c r="T24"/>
    </row>
    <row r="25" spans="2:20" x14ac:dyDescent="0.25">
      <c r="B25" s="27" t="s">
        <v>2</v>
      </c>
      <c r="C25" s="26">
        <v>163.33903167000003</v>
      </c>
      <c r="D25" s="26">
        <v>174.71970124000001</v>
      </c>
      <c r="E25" s="28" t="s">
        <v>11</v>
      </c>
      <c r="G25"/>
      <c r="I25"/>
      <c r="J25"/>
      <c r="K25"/>
      <c r="L25"/>
      <c r="M25"/>
      <c r="N25"/>
      <c r="O25"/>
      <c r="P25"/>
      <c r="Q25"/>
      <c r="R25"/>
      <c r="S25"/>
      <c r="T25"/>
    </row>
    <row r="26" spans="2:20" x14ac:dyDescent="0.25">
      <c r="B26" s="27" t="s">
        <v>55</v>
      </c>
      <c r="C26" s="26">
        <v>1032.4194765899999</v>
      </c>
      <c r="D26" s="26">
        <v>935.15858687000002</v>
      </c>
      <c r="E26" s="28" t="s">
        <v>24</v>
      </c>
      <c r="G26"/>
      <c r="I26"/>
      <c r="J26"/>
      <c r="K26"/>
      <c r="L26"/>
      <c r="M26"/>
      <c r="N26"/>
      <c r="O26"/>
      <c r="P26"/>
      <c r="Q26"/>
      <c r="R26"/>
      <c r="S26"/>
      <c r="T26"/>
    </row>
    <row r="27" spans="2:20" x14ac:dyDescent="0.25">
      <c r="B27" s="27" t="s">
        <v>30</v>
      </c>
      <c r="C27" s="26">
        <v>47.234627000000003</v>
      </c>
      <c r="D27" s="26">
        <v>47.216951000000002</v>
      </c>
      <c r="E27" s="28" t="s">
        <v>7</v>
      </c>
      <c r="G27"/>
      <c r="I27"/>
      <c r="J27"/>
      <c r="K27"/>
      <c r="L27"/>
      <c r="M27"/>
      <c r="N27"/>
      <c r="O27"/>
      <c r="P27"/>
      <c r="Q27"/>
      <c r="R27"/>
      <c r="S27"/>
      <c r="T27"/>
    </row>
    <row r="28" spans="2:20" x14ac:dyDescent="0.25">
      <c r="B28" s="27" t="s">
        <v>31</v>
      </c>
      <c r="C28" s="26">
        <v>2.8276780000000001</v>
      </c>
      <c r="D28" s="26">
        <v>2.8276780000000001</v>
      </c>
      <c r="E28" s="29" t="s">
        <v>8</v>
      </c>
      <c r="G28"/>
      <c r="I28"/>
      <c r="J28"/>
      <c r="K28"/>
      <c r="L28"/>
      <c r="M28"/>
      <c r="N28"/>
      <c r="O28"/>
      <c r="P28"/>
      <c r="Q28"/>
      <c r="R28"/>
      <c r="S28"/>
      <c r="T28"/>
    </row>
    <row r="29" spans="2:20" x14ac:dyDescent="0.25">
      <c r="B29" s="27" t="s">
        <v>32</v>
      </c>
      <c r="C29" s="26">
        <v>15.013287</v>
      </c>
      <c r="D29" s="26">
        <v>15.013287</v>
      </c>
      <c r="E29" s="29" t="s">
        <v>9</v>
      </c>
      <c r="G29"/>
      <c r="I29"/>
      <c r="J29"/>
      <c r="K29"/>
      <c r="L29"/>
      <c r="M29"/>
      <c r="N29"/>
      <c r="O29"/>
      <c r="P29"/>
      <c r="Q29"/>
      <c r="R29"/>
      <c r="S29"/>
      <c r="T29"/>
    </row>
    <row r="30" spans="2:20" x14ac:dyDescent="0.25">
      <c r="B30" s="27" t="s">
        <v>33</v>
      </c>
      <c r="C30" s="26">
        <v>4.2542229999999996</v>
      </c>
      <c r="D30" s="26">
        <v>4.0122609999999996</v>
      </c>
      <c r="E30" s="29" t="s">
        <v>10</v>
      </c>
      <c r="G30"/>
      <c r="I30"/>
      <c r="J30"/>
      <c r="K30"/>
      <c r="L30"/>
      <c r="M30"/>
      <c r="N30"/>
      <c r="O30"/>
      <c r="P30"/>
      <c r="Q30"/>
      <c r="R30"/>
      <c r="S30"/>
      <c r="T30"/>
    </row>
    <row r="31" spans="2:20" ht="3.75" customHeight="1" x14ac:dyDescent="0.25">
      <c r="B31" s="31"/>
      <c r="C31" s="32"/>
      <c r="D31" s="32"/>
      <c r="E31" s="33"/>
      <c r="G31"/>
      <c r="I31"/>
      <c r="J31"/>
      <c r="K31"/>
      <c r="L31"/>
      <c r="M31"/>
      <c r="N31"/>
      <c r="O31"/>
      <c r="P31"/>
      <c r="Q31"/>
      <c r="R31"/>
      <c r="S31"/>
      <c r="T31"/>
    </row>
    <row r="32" spans="2:20" ht="76.5" customHeight="1" thickBot="1" x14ac:dyDescent="0.3">
      <c r="B32" s="83" t="s">
        <v>54</v>
      </c>
      <c r="C32" s="84"/>
      <c r="D32" s="84"/>
      <c r="E32" s="85"/>
      <c r="G32"/>
      <c r="I32"/>
      <c r="J32"/>
      <c r="K32"/>
      <c r="L32"/>
      <c r="M32"/>
      <c r="N32"/>
      <c r="O32"/>
      <c r="P32"/>
      <c r="Q32"/>
      <c r="R32"/>
      <c r="S32"/>
      <c r="T32"/>
    </row>
    <row r="33" spans="2:20" ht="16.5" thickTop="1" thickBot="1" x14ac:dyDescent="0.3">
      <c r="B33" s="9"/>
      <c r="C33" s="9"/>
      <c r="D33" s="9"/>
      <c r="E33" s="9"/>
      <c r="I33"/>
      <c r="J33"/>
      <c r="K33"/>
      <c r="L33"/>
      <c r="M33"/>
      <c r="N33"/>
      <c r="O33"/>
      <c r="P33"/>
      <c r="Q33"/>
      <c r="R33"/>
      <c r="S33"/>
      <c r="T33"/>
    </row>
    <row r="34" spans="2:20" s="10" customFormat="1" ht="20.25" customHeight="1" thickTop="1" x14ac:dyDescent="0.25">
      <c r="B34" s="78" t="s">
        <v>36</v>
      </c>
      <c r="C34" s="79"/>
      <c r="D34" s="79"/>
      <c r="E34" s="80"/>
    </row>
    <row r="35" spans="2:20" ht="30" x14ac:dyDescent="0.25">
      <c r="B35" s="67" t="s">
        <v>45</v>
      </c>
      <c r="C35" s="58" t="s">
        <v>51</v>
      </c>
      <c r="D35" s="58" t="s">
        <v>53</v>
      </c>
      <c r="E35" s="68" t="s">
        <v>46</v>
      </c>
    </row>
    <row r="36" spans="2:20" x14ac:dyDescent="0.25">
      <c r="B36" s="11" t="s">
        <v>41</v>
      </c>
      <c r="C36" s="63">
        <v>744078</v>
      </c>
      <c r="D36" s="63">
        <v>771347.5</v>
      </c>
      <c r="E36" s="60" t="s">
        <v>40</v>
      </c>
    </row>
    <row r="37" spans="2:20" x14ac:dyDescent="0.25">
      <c r="B37" s="11" t="s">
        <v>48</v>
      </c>
      <c r="C37" s="4">
        <f>C4</f>
        <v>9935.0490352899978</v>
      </c>
      <c r="D37" s="4">
        <f>D4</f>
        <v>10551.74519688</v>
      </c>
      <c r="E37" s="60" t="s">
        <v>34</v>
      </c>
    </row>
    <row r="38" spans="2:20" s="16" customFormat="1" x14ac:dyDescent="0.25">
      <c r="B38" s="15" t="s">
        <v>37</v>
      </c>
      <c r="C38" s="5">
        <f>C37/C36</f>
        <v>1.3352160708003729E-2</v>
      </c>
      <c r="D38" s="5">
        <f>D37/D36</f>
        <v>1.3679625845523581E-2</v>
      </c>
      <c r="E38" s="59" t="s">
        <v>35</v>
      </c>
    </row>
    <row r="39" spans="2:20" s="12" customFormat="1" ht="19.899999999999999" customHeight="1" thickBot="1" x14ac:dyDescent="0.3">
      <c r="B39" s="64" t="s">
        <v>42</v>
      </c>
      <c r="C39" s="65" t="s">
        <v>49</v>
      </c>
      <c r="D39" s="65" t="s">
        <v>49</v>
      </c>
      <c r="E39" s="66" t="s">
        <v>43</v>
      </c>
    </row>
    <row r="40" spans="2:20" s="12" customFormat="1" ht="11.25" customHeight="1" thickTop="1" x14ac:dyDescent="0.25">
      <c r="B40" s="81"/>
      <c r="C40" s="82"/>
      <c r="D40" s="82"/>
      <c r="E40" s="82"/>
    </row>
    <row r="41" spans="2:20" s="23" customFormat="1" ht="25.9" customHeight="1" thickBot="1" x14ac:dyDescent="0.3">
      <c r="B41" s="23" t="s">
        <v>39</v>
      </c>
      <c r="C41" s="24"/>
      <c r="D41" s="24"/>
      <c r="E41" s="25"/>
    </row>
    <row r="42" spans="2:20" ht="33" customHeight="1" thickTop="1" x14ac:dyDescent="0.25">
      <c r="B42" s="74" t="s">
        <v>47</v>
      </c>
      <c r="C42" s="43" t="s">
        <v>50</v>
      </c>
      <c r="D42" s="43" t="s">
        <v>52</v>
      </c>
      <c r="E42" s="76" t="s">
        <v>25</v>
      </c>
    </row>
    <row r="43" spans="2:20" ht="24.6" customHeight="1" x14ac:dyDescent="0.25">
      <c r="B43" s="75"/>
      <c r="C43" s="44">
        <f>C45+C57</f>
        <v>271.812659</v>
      </c>
      <c r="D43" s="44">
        <f>D45+D57</f>
        <v>327.85216175000005</v>
      </c>
      <c r="E43" s="77"/>
      <c r="G43" s="7"/>
    </row>
    <row r="44" spans="2:20" x14ac:dyDescent="0.25">
      <c r="B44" s="45"/>
      <c r="C44" s="46"/>
      <c r="D44" s="46"/>
      <c r="E44" s="47"/>
    </row>
    <row r="45" spans="2:20" x14ac:dyDescent="0.25">
      <c r="B45" s="45" t="s">
        <v>26</v>
      </c>
      <c r="C45" s="48">
        <f>SUM(C46:C56)</f>
        <v>268.29294099999998</v>
      </c>
      <c r="D45" s="48">
        <f>SUM(D46:D56)</f>
        <v>324.33244375000004</v>
      </c>
      <c r="E45" s="49" t="s">
        <v>29</v>
      </c>
    </row>
    <row r="46" spans="2:20" x14ac:dyDescent="0.25">
      <c r="B46" s="50" t="s">
        <v>20</v>
      </c>
      <c r="C46" s="51">
        <v>7.2631000000000001E-2</v>
      </c>
      <c r="D46" s="51">
        <v>7.2631000000000001E-2</v>
      </c>
      <c r="E46" s="52" t="s">
        <v>15</v>
      </c>
    </row>
    <row r="47" spans="2:20" x14ac:dyDescent="0.25">
      <c r="B47" s="50" t="s">
        <v>21</v>
      </c>
      <c r="C47" s="51">
        <v>90.495249999999999</v>
      </c>
      <c r="D47" s="51">
        <v>134.56631528</v>
      </c>
      <c r="E47" s="52" t="s">
        <v>14</v>
      </c>
    </row>
    <row r="48" spans="2:20" x14ac:dyDescent="0.25">
      <c r="B48" s="50" t="s">
        <v>22</v>
      </c>
      <c r="C48" s="51">
        <v>5.6580959999999996</v>
      </c>
      <c r="D48" s="51">
        <v>5.6580959999999996</v>
      </c>
      <c r="E48" s="52" t="s">
        <v>17</v>
      </c>
    </row>
    <row r="49" spans="2:7" x14ac:dyDescent="0.25">
      <c r="B49" s="50" t="s">
        <v>0</v>
      </c>
      <c r="C49" s="51">
        <v>1.15754</v>
      </c>
      <c r="D49" s="51">
        <v>13.12597747</v>
      </c>
      <c r="E49" s="52" t="s">
        <v>16</v>
      </c>
    </row>
    <row r="50" spans="2:7" x14ac:dyDescent="0.25">
      <c r="B50" s="50" t="s">
        <v>1</v>
      </c>
      <c r="C50" s="51">
        <v>0</v>
      </c>
      <c r="D50" s="51">
        <v>0</v>
      </c>
      <c r="E50" s="52" t="s">
        <v>12</v>
      </c>
    </row>
    <row r="51" spans="2:7" x14ac:dyDescent="0.25">
      <c r="B51" s="50" t="s">
        <v>2</v>
      </c>
      <c r="C51" s="51">
        <v>0.91022499999999995</v>
      </c>
      <c r="D51" s="51">
        <v>0.91022499999999995</v>
      </c>
      <c r="E51" s="52" t="s">
        <v>11</v>
      </c>
    </row>
    <row r="52" spans="2:7" x14ac:dyDescent="0.25">
      <c r="B52" s="50" t="s">
        <v>55</v>
      </c>
      <c r="C52" s="51">
        <v>169.999199</v>
      </c>
      <c r="D52" s="51">
        <v>169.999199</v>
      </c>
      <c r="E52" s="52" t="s">
        <v>24</v>
      </c>
    </row>
    <row r="53" spans="2:7" x14ac:dyDescent="0.25">
      <c r="B53" s="50" t="s">
        <v>30</v>
      </c>
      <c r="C53" s="51">
        <v>0</v>
      </c>
      <c r="D53" s="51">
        <v>0</v>
      </c>
      <c r="E53" s="52" t="s">
        <v>7</v>
      </c>
    </row>
    <row r="54" spans="2:7" x14ac:dyDescent="0.25">
      <c r="B54" s="53" t="s">
        <v>31</v>
      </c>
      <c r="C54" s="51">
        <v>0</v>
      </c>
      <c r="D54" s="51">
        <v>0</v>
      </c>
      <c r="E54" s="52" t="s">
        <v>8</v>
      </c>
    </row>
    <row r="55" spans="2:7" x14ac:dyDescent="0.25">
      <c r="B55" s="53" t="s">
        <v>32</v>
      </c>
      <c r="C55" s="51">
        <v>0</v>
      </c>
      <c r="D55" s="51">
        <v>0</v>
      </c>
      <c r="E55" s="52" t="s">
        <v>9</v>
      </c>
    </row>
    <row r="56" spans="2:7" x14ac:dyDescent="0.25">
      <c r="B56" s="53" t="s">
        <v>33</v>
      </c>
      <c r="C56" s="51">
        <v>0</v>
      </c>
      <c r="D56" s="51">
        <v>0</v>
      </c>
      <c r="E56" s="52" t="s">
        <v>10</v>
      </c>
    </row>
    <row r="57" spans="2:7" ht="27.6" customHeight="1" x14ac:dyDescent="0.25">
      <c r="B57" s="45" t="s">
        <v>27</v>
      </c>
      <c r="C57" s="48">
        <f>SUM(C58:C68)</f>
        <v>3.5197179999999997</v>
      </c>
      <c r="D57" s="48">
        <f>SUM(D58:D68)</f>
        <v>3.5197179999999997</v>
      </c>
      <c r="E57" s="49" t="s">
        <v>28</v>
      </c>
      <c r="G57" s="7"/>
    </row>
    <row r="58" spans="2:7" x14ac:dyDescent="0.25">
      <c r="B58" s="50" t="s">
        <v>20</v>
      </c>
      <c r="C58" s="51">
        <v>0</v>
      </c>
      <c r="D58" s="51">
        <v>0</v>
      </c>
      <c r="E58" s="54" t="s">
        <v>15</v>
      </c>
    </row>
    <row r="59" spans="2:7" x14ac:dyDescent="0.25">
      <c r="B59" s="50" t="s">
        <v>21</v>
      </c>
      <c r="C59" s="51">
        <v>0.79739199999999999</v>
      </c>
      <c r="D59" s="51">
        <v>0.79739199999999999</v>
      </c>
      <c r="E59" s="54" t="s">
        <v>14</v>
      </c>
    </row>
    <row r="60" spans="2:7" x14ac:dyDescent="0.25">
      <c r="B60" s="50" t="s">
        <v>22</v>
      </c>
      <c r="C60" s="51">
        <v>0</v>
      </c>
      <c r="D60" s="51">
        <v>0</v>
      </c>
      <c r="E60" s="54" t="s">
        <v>17</v>
      </c>
    </row>
    <row r="61" spans="2:7" x14ac:dyDescent="0.25">
      <c r="B61" s="50" t="s">
        <v>0</v>
      </c>
      <c r="C61" s="51">
        <v>2.7223259999999998</v>
      </c>
      <c r="D61" s="51">
        <v>2.7223259999999998</v>
      </c>
      <c r="E61" s="54" t="s">
        <v>16</v>
      </c>
    </row>
    <row r="62" spans="2:7" x14ac:dyDescent="0.25">
      <c r="B62" s="50" t="s">
        <v>1</v>
      </c>
      <c r="C62" s="51">
        <v>0</v>
      </c>
      <c r="D62" s="51">
        <v>0</v>
      </c>
      <c r="E62" s="54" t="s">
        <v>12</v>
      </c>
    </row>
    <row r="63" spans="2:7" x14ac:dyDescent="0.25">
      <c r="B63" s="50" t="s">
        <v>2</v>
      </c>
      <c r="C63" s="51">
        <v>0</v>
      </c>
      <c r="D63" s="51">
        <v>0</v>
      </c>
      <c r="E63" s="54" t="s">
        <v>11</v>
      </c>
    </row>
    <row r="64" spans="2:7" x14ac:dyDescent="0.25">
      <c r="B64" s="50" t="s">
        <v>55</v>
      </c>
      <c r="C64" s="51">
        <v>0</v>
      </c>
      <c r="D64" s="51">
        <v>0</v>
      </c>
      <c r="E64" s="54" t="s">
        <v>24</v>
      </c>
    </row>
    <row r="65" spans="2:5" x14ac:dyDescent="0.25">
      <c r="B65" s="50" t="s">
        <v>30</v>
      </c>
      <c r="C65" s="51">
        <v>0</v>
      </c>
      <c r="D65" s="51">
        <v>0</v>
      </c>
      <c r="E65" s="54" t="s">
        <v>7</v>
      </c>
    </row>
    <row r="66" spans="2:5" x14ac:dyDescent="0.25">
      <c r="B66" s="53" t="s">
        <v>31</v>
      </c>
      <c r="C66" s="51">
        <v>0</v>
      </c>
      <c r="D66" s="51">
        <v>0</v>
      </c>
      <c r="E66" s="52" t="s">
        <v>8</v>
      </c>
    </row>
    <row r="67" spans="2:5" x14ac:dyDescent="0.25">
      <c r="B67" s="53" t="s">
        <v>32</v>
      </c>
      <c r="C67" s="51">
        <v>0</v>
      </c>
      <c r="D67" s="51">
        <v>0</v>
      </c>
      <c r="E67" s="52" t="s">
        <v>9</v>
      </c>
    </row>
    <row r="68" spans="2:5" ht="15.75" thickBot="1" x14ac:dyDescent="0.3">
      <c r="B68" s="55" t="s">
        <v>33</v>
      </c>
      <c r="C68" s="56">
        <v>0</v>
      </c>
      <c r="D68" s="56">
        <v>0</v>
      </c>
      <c r="E68" s="57" t="s">
        <v>10</v>
      </c>
    </row>
    <row r="69" spans="2:5" ht="15.75" thickTop="1" x14ac:dyDescent="0.25"/>
    <row r="70" spans="2:5" x14ac:dyDescent="0.25">
      <c r="E70" s="14"/>
    </row>
    <row r="72" spans="2:5" x14ac:dyDescent="0.25">
      <c r="C72" s="2"/>
      <c r="D72" s="2"/>
    </row>
  </sheetData>
  <mergeCells count="7">
    <mergeCell ref="E3:E4"/>
    <mergeCell ref="B32:E32"/>
    <mergeCell ref="B3:B4"/>
    <mergeCell ref="B42:B43"/>
    <mergeCell ref="E42:E43"/>
    <mergeCell ref="B34:E34"/>
    <mergeCell ref="B40:E40"/>
  </mergeCells>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Detyrimet Kategori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Ilvis.Ballvora@financa.gov.al</dc:creator>
  <cp:lastModifiedBy>Ilvis Ballvora</cp:lastModifiedBy>
  <cp:lastPrinted>2022-11-01T12:33:16Z</cp:lastPrinted>
  <dcterms:created xsi:type="dcterms:W3CDTF">2020-11-02T11:10:40Z</dcterms:created>
  <dcterms:modified xsi:type="dcterms:W3CDTF">2024-10-31T10:33:31Z</dcterms:modified>
</cp:coreProperties>
</file>