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oana.agolli\Desktop\BUXHETI 2024\AKTI NORMATIV 2024 - KORRIK\PAKETA PER KM\"/>
    </mc:Choice>
  </mc:AlternateContent>
  <xr:revisionPtr revIDLastSave="0" documentId="13_ncr:1_{F0199CF0-7580-45C1-B0BB-ECD1B608707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Tab.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>#REF!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A" hidden="1">'[1]DAILY from archive'!#REF!</definedName>
    <definedName name="__123Graph_AADVANCE" hidden="1">#REF!</definedName>
    <definedName name="__123Graph_ACUMCHANGE" hidden="1">'[2]DAILY from archive'!#REF!</definedName>
    <definedName name="__123Graph_ADAILYEXR" hidden="1">'[2]DAILY from archive'!$J$177:$J$332</definedName>
    <definedName name="__123Graph_ADAILYRATE" hidden="1">'[2]DAILY from archive'!#REF!</definedName>
    <definedName name="__123Graph_AGRAPH1" hidden="1">[3]M!#REF!</definedName>
    <definedName name="__123Graph_AGRAPH2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hidden="1">[4]ER!#REF!</definedName>
    <definedName name="__123Graph_ARESERVES" hidden="1">[5]NFA!$AX$73:$BZ$73</definedName>
    <definedName name="__123Graph_B" hidden="1">[6]revagtrim!#REF!</definedName>
    <definedName name="__123Graph_BCUMCHANGE" hidden="1">'[2]DAILY from archive'!#REF!</definedName>
    <definedName name="__123Graph_BDAILYEXR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hidden="1">[4]ER!#REF!</definedName>
    <definedName name="__123Graph_BRESERVES" hidden="1">[5]NFA!$AX$74:$BZ$74</definedName>
    <definedName name="__123Graph_C" hidden="1">[6]revagtrim!#REF!</definedName>
    <definedName name="__123Graph_CDAILYEXR" hidden="1">'[2]DAILY from archive'!#REF!</definedName>
    <definedName name="__123Graph_CDAILYRATE" hidden="1">'[2]DAILY from archive'!#REF!</definedName>
    <definedName name="__123Graph_CREER" hidden="1">[4]ER!#REF!</definedName>
    <definedName name="__123Graph_D" hidden="1">[7]SEI!#REF!</definedName>
    <definedName name="__123Graph_DDAILYEXR" hidden="1">'[2]DAILY from archive'!#REF!</definedName>
    <definedName name="__123Graph_DDAILYRATE" hidden="1">'[2]DAILY from archive'!#REF!</definedName>
    <definedName name="__123Graph_E" hidden="1">[7]SEI!#REF!</definedName>
    <definedName name="__123Graph_EDAILYEXR" hidden="1">'[2]DAILY from archive'!#REF!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>[9]!'[Macros Import].qbop'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hidden="1">[4]ER!#REF!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'[4]End-94'!$D$102:$AS$189</definedName>
    <definedName name="_Fill" hidden="1">#REF!</definedName>
    <definedName name="_Filler" hidden="1">[11]A!$A$43:$A$598</definedName>
    <definedName name="_Key2" hidden="1">[12]Contents!#REF!</definedName>
    <definedName name="_MCV1">[13]Main!$E$64:$AH$64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UM2">[4]BoP!$G$174:$AR$216</definedName>
    <definedName name="_tab06">#REF!</definedName>
    <definedName name="_tab07">#REF!</definedName>
    <definedName name="_tab1">#REF!</definedName>
    <definedName name="_tab10">#REF!</definedName>
    <definedName name="_tab11">#REF!</definedName>
    <definedName name="_tab12">#REF!</definedName>
    <definedName name="_tab13">#REF!</definedName>
    <definedName name="_tab14">#REF!</definedName>
    <definedName name="_tab15">#REF!</definedName>
    <definedName name="_tab16">#REF!</definedName>
    <definedName name="_tab17">#REF!</definedName>
    <definedName name="_tab18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[14]Assumptions!#REF!</definedName>
    <definedName name="_TB1">[15]SummaryCG!$A$4:$CL$77</definedName>
    <definedName name="_TB2">[15]CGRev!$A$4:$CL$43</definedName>
    <definedName name="_TB3">[15]CGExp!$A$4:$CL$86</definedName>
    <definedName name="_TB4">[15]CGExternal!$B$4:$CL$55</definedName>
    <definedName name="_TB5">[15]CGAuthMeth!$B$4:$CL$55</definedName>
    <definedName name="_TB6">[15]CGAuthMeth!$B$64:$CL$131</definedName>
    <definedName name="_TB7">[15]CGFin_Monthly!$B$4:$AC$73</definedName>
    <definedName name="_TB8">[15]CGFin_Monthly!$B$174:$AC$234</definedName>
    <definedName name="_WB1">[4]WB!$D$13:$AF$264</definedName>
    <definedName name="_WB2">[4]WB!$AG$13:$AQ$264</definedName>
    <definedName name="a">[16]Debt!$T$2</definedName>
    <definedName name="ACTIVATE">#REF!</definedName>
    <definedName name="AID">#REF!</definedName>
    <definedName name="AlPr_TB_1">#REF!</definedName>
    <definedName name="AlPr_TB_1b">#REF!</definedName>
    <definedName name="ALTBCA">[13]QQ!$E$11:$AH$11</definedName>
    <definedName name="ALTNGDP_R">[13]Q4!$E$53:$AH$53</definedName>
    <definedName name="ALTPCPI">[13]Q6!$E$27:$AH$27</definedName>
    <definedName name="ams" localSheetId="0" hidden="1">{"Main Economic Indicators",#N/A,FALSE,"C"}</definedName>
    <definedName name="ams" hidden="1">{"Main Economic Indicators",#N/A,FALSE,"C"}</definedName>
    <definedName name="amstwo" localSheetId="0" hidden="1">{"Main Economic Indicators",#N/A,FALSE,"C"}</definedName>
    <definedName name="amstwo" hidden="1">{"Main Economic Indicators",#N/A,FALSE,"C"}</definedName>
    <definedName name="anscount" hidden="1">1</definedName>
    <definedName name="APr_1">#REF!</definedName>
    <definedName name="APr_1b">#REF!</definedName>
    <definedName name="APr_2">#REF!</definedName>
    <definedName name="Apr_2b">#REF!</definedName>
    <definedName name="Apr_Diffb">#REF!</definedName>
    <definedName name="Assistance">#REF!</definedName>
    <definedName name="assu">#REF!</definedName>
    <definedName name="ASSUMPN2">#REF!</definedName>
    <definedName name="ATS">#REF!</definedName>
    <definedName name="Balance_of_payments">#REF!</definedName>
    <definedName name="basktind">[17]Bask_fd!$BR$9:$CE$51</definedName>
    <definedName name="basktinf">[17]Bask_fd!#REF!</definedName>
    <definedName name="basktinf12\">[17]Bask_fd!#REF!</definedName>
    <definedName name="BCA">[13]QQ!$E$9:$AH$9</definedName>
    <definedName name="BCA_GDP">[13]QQ!$E$10:$AH$10</definedName>
    <definedName name="BCA_NGDP">#REF!</definedName>
    <definedName name="BE">[13]Q6!$E$137:$AH$137</definedName>
    <definedName name="BEA">[13]QQ!$E$140:$AH$140</definedName>
    <definedName name="BEC">#REF!</definedName>
    <definedName name="BED">#REF!</definedName>
    <definedName name="BED_6">#REF!</definedName>
    <definedName name="BEO">[13]Q6!$E$142:$AH$142</definedName>
    <definedName name="BER">[13]QQ!$E$141:$AH$141</definedName>
    <definedName name="BESD">[13]Q7!$E$42:$AH$42</definedName>
    <definedName name="BF">[13]QQ!$E$55:$AH$55</definedName>
    <definedName name="BFD">[13]QQ!$E$58:$AH$58</definedName>
    <definedName name="BFDA">[13]Q6!$E$60:$AH$60</definedName>
    <definedName name="BFDI">[13]Q6!$E$63:$AH$63</definedName>
    <definedName name="BFDIL">[13]QQ!$E$65:$AH$65</definedName>
    <definedName name="BFL_D">[13]DA!$E$49:$AH$49</definedName>
    <definedName name="BFO">[13]QQ!$E$90:$AH$90</definedName>
    <definedName name="BFOA">[13]Q6!$E$98:$AH$98</definedName>
    <definedName name="BFOAG">[13]QQ!$E$100:$AH$100</definedName>
    <definedName name="BFOAP">[13]Q6!$E$101:$AH$101</definedName>
    <definedName name="BFOG">[13]Q6!$E$93:$AH$93</definedName>
    <definedName name="BFOL">[13]QQ!$E$104:$AH$104</definedName>
    <definedName name="BFOL_B">[13]QQ!$E$118:$AH$118</definedName>
    <definedName name="BFOL_G">[13]QQ!$E$113:$AH$113</definedName>
    <definedName name="BFOL_L">#REF!</definedName>
    <definedName name="BFOL_O">[13]Q6!$E$120:$AH$120</definedName>
    <definedName name="BFOL_S">#REF!</definedName>
    <definedName name="BFOLB">#REF!</definedName>
    <definedName name="BFOLG">[13]Q6!$E$107:$AH$107</definedName>
    <definedName name="BFOLG_L">#REF!</definedName>
    <definedName name="BFOLP">[13]Q6!$E$109:$AH$109</definedName>
    <definedName name="BFOP">[13]Q6!$E$95:$AH$95</definedName>
    <definedName name="BFP">[13]QQ!$E$68:$AH$68</definedName>
    <definedName name="BFPA">[13]Q6!$E$75:$AH$75</definedName>
    <definedName name="BFPAG">[13]QQ!$E$77:$AH$77</definedName>
    <definedName name="BFPG">[13]Q6!$E$72:$AH$72</definedName>
    <definedName name="BFPL">[13]Q6!$E$78:$AH$78</definedName>
    <definedName name="BFPLBN">#REF!</definedName>
    <definedName name="BFPLD">[13]QQ!$E$83:$AH$83</definedName>
    <definedName name="BFPLD_G">#REF!</definedName>
    <definedName name="BFPLDG">[13]Q6!$E$88:$AH$88</definedName>
    <definedName name="BFPLDP">[13]Q6!$E$86:$AH$86</definedName>
    <definedName name="BFPLE">[13]Q6!$E$81:$AH$81</definedName>
    <definedName name="BFPLE_G">#REF!</definedName>
    <definedName name="BFPLMM">#REF!</definedName>
    <definedName name="BFPP">[13]Q6!$E$70:$AH$70</definedName>
    <definedName name="BFRA">[13]QQ!$E$123:$AH$123</definedName>
    <definedName name="BFUND">[13]Q6!$E$115:$AH$115</definedName>
    <definedName name="BGS">[13]Q6!$E$13:$AH$13</definedName>
    <definedName name="BI">[13]Q6!$E$32:$AH$32</definedName>
    <definedName name="BIC">[13]Q6!$E$35:$AH$35</definedName>
    <definedName name="BID">[13]Q6!$E$38:$AH$38</definedName>
    <definedName name="BIL">[18]Work!$B$26:$AG$97</definedName>
    <definedName name="BIP">#REF!</definedName>
    <definedName name="BK">[13]Q6!$E$48:$AH$48</definedName>
    <definedName name="BKF">[13]QQ!$E$51:$AH$51</definedName>
    <definedName name="BKF_6">[13]Q6!$E$139:$AH$139</definedName>
    <definedName name="BKFA">#REF!</definedName>
    <definedName name="BKO">[13]Q6!$E$52:$AH$52</definedName>
    <definedName name="BM">[13]Q6!$E$24:$AH$24</definedName>
    <definedName name="BMG">[13]Q6!$E$27:$AH$27</definedName>
    <definedName name="BMII">[13]QQ!$E$40:$AH$40</definedName>
    <definedName name="BMII_7">[13]Q7!$E$40:$AH$40</definedName>
    <definedName name="BMS">[13]Q6!$E$29:$AH$29</definedName>
    <definedName name="BOP">[13]Q6!$E$130:$AH$130</definedName>
    <definedName name="BOP_GDP">[13]Q6!$E$131:$AH$131</definedName>
    <definedName name="BRASS">[13]QQ!$E$150:$AH$150</definedName>
    <definedName name="BRASS_6">[13]Q6!$E$126:$AH$126</definedName>
    <definedName name="BRO">#REF!</definedName>
    <definedName name="BTR">[13]Q6!$E$42:$AH$42</definedName>
    <definedName name="BTRG">[13]Q6!$E$44:$AH$44</definedName>
    <definedName name="BTRP">[13]Q6!$E$45:$AH$45</definedName>
    <definedName name="budfin">#REF!</definedName>
    <definedName name="budget_financing">#REF!</definedName>
    <definedName name="BX">[13]Q6!$E$16:$AH$16</definedName>
    <definedName name="BXG">[13]Q6!$E$19:$AH$19</definedName>
    <definedName name="BXS">[13]Q6!$E$21:$AH$21</definedName>
    <definedName name="CAD">#REF!</definedName>
    <definedName name="CalcMCV_4">[13]Q4!$E$58:$AH$58</definedName>
    <definedName name="categories">#REF!</definedName>
    <definedName name="CCODE">#REF!</definedName>
    <definedName name="Ceiling_on_net_domestic_credit_to_the_government">#REF!</definedName>
    <definedName name="CHANGESWRITE">#REF!</definedName>
    <definedName name="CHART_4">[18]RED98DATA!$B$62:$CG$74</definedName>
    <definedName name="CHART1_3">[18]RED98DATA!$B$2:$BY$78</definedName>
    <definedName name="CHART10_11">[18]RED98DATA!$A$160:$CJ$249</definedName>
    <definedName name="CHART11">[18]RED98DATA!$A$253:$U$258</definedName>
    <definedName name="CHART14">[18]RED98DATA!$A$178:$F$197</definedName>
    <definedName name="CHART5_6">[18]RED98DATA!$A$79:$J$129</definedName>
    <definedName name="CHART7_8">[18]RED98DATA!$A$130:$BA$158</definedName>
    <definedName name="CHART9">[18]RED98DATA!$A$159:$AM$185</definedName>
    <definedName name="CHF">#REF!</definedName>
    <definedName name="CHK1.1">[13]Q1!$E$61:$AH$61</definedName>
    <definedName name="CHK2.1">[13]Main!$E$67:$AH$67</definedName>
    <definedName name="CHK2.2">[13]Main!$E$70:$AH$70</definedName>
    <definedName name="CHK2.3">[13]Main!$E$75:$AH$75</definedName>
    <definedName name="CHK3.1">[13]Q3!$E$61:$AH$61</definedName>
    <definedName name="CHK5.1">[13]Q5!$E$107:$AH$107</definedName>
    <definedName name="CNY">#REF!</definedName>
    <definedName name="cont">#REF!</definedName>
    <definedName name="CONTENTS">#REF!</definedName>
    <definedName name="Copyfrom">#REF!</definedName>
    <definedName name="COUNTER">#REF!</definedName>
    <definedName name="CPF">[4]CPFs!$F$13:$AF$84</definedName>
    <definedName name="cpi">[18]Work!$ER$4:$FK$97</definedName>
    <definedName name="cpi_cmp">#REF!</definedName>
    <definedName name="cpi_nsa">[18]Work!$FM$5:$GF$97</definedName>
    <definedName name="Current_account">#REF!</definedName>
    <definedName name="CurrVintage">'[19]A Current Data'!$D$60</definedName>
    <definedName name="D">[13]DA!$E$9:$AH$9</definedName>
    <definedName name="D_ALTBCA_GDP">[20]DA!$E$78:$AH$78</definedName>
    <definedName name="D_ALTNGDP_R">[20]DA!$E$26:$AH$26</definedName>
    <definedName name="D_ALTNGDP_RG">[20]DA!$E$27:$AH$27</definedName>
    <definedName name="D_ALTPCPI">[20]DA!$E$50:$AH$50</definedName>
    <definedName name="D_ALTPCPIG">[20]DA!$E$51:$AH$51</definedName>
    <definedName name="D_B">[13]DA!$E$22:$AH$22</definedName>
    <definedName name="D_BCA_GDP">[20]DA!$E$77:$AH$77</definedName>
    <definedName name="D_BFD">[20]DA!$E$85:$AH$85</definedName>
    <definedName name="D_BFL">[20]DA!$E$120:$AH$120</definedName>
    <definedName name="D_BFL_D">#REF!</definedName>
    <definedName name="D_BFL_S">[20]DA!$E$121:$AH$121</definedName>
    <definedName name="D_BFLG">[20]DA!$E$122:$AH$122</definedName>
    <definedName name="D_BFOP">[20]DA!$E$87:$AH$87</definedName>
    <definedName name="D_BFPP">[20]DA!$E$86:$AH$86</definedName>
    <definedName name="D_BFRA1">[20]DA!$E$93:$AH$93</definedName>
    <definedName name="D_BFX">[20]DA!$E$91:$AH$91</definedName>
    <definedName name="D_BFXG">[20]DA!$E$89:$AH$89</definedName>
    <definedName name="D_BFXP">[20]DA!$E$84:$AH$84</definedName>
    <definedName name="D_BRASS">[20]DA!$E$118:$AH$118</definedName>
    <definedName name="D_CalcNGS">[20]DA!$E$46:$AH$46</definedName>
    <definedName name="D_CalcNMG_R">[20]DA!$E$73:$AH$73</definedName>
    <definedName name="D_CalcNXG_R">[20]DA!$E$70:$AH$70</definedName>
    <definedName name="D_D">[20]DA!$E$117:$AH$117</definedName>
    <definedName name="D_D_B">[20]DA!$E$114:$AH$114</definedName>
    <definedName name="D_D_Bdiff">[20]DA!$E$105:$AH$105</definedName>
    <definedName name="D_D_Bdiff1">[20]DA!$E$106:$AH$106</definedName>
    <definedName name="D_D_G">[20]DA!$E$115:$AH$115</definedName>
    <definedName name="D_D_Gdiff">[20]DA!$E$102:$AH$102</definedName>
    <definedName name="D_D_Gdiff1">[20]DA!$E$103:$AH$103</definedName>
    <definedName name="D_D_S">[20]DA!$E$116:$AH$116</definedName>
    <definedName name="D_D_Sdiff">#REF!</definedName>
    <definedName name="D_D_Sdiff1">#REF!</definedName>
    <definedName name="D_DA">[20]DA!$E$119:$AH$119</definedName>
    <definedName name="D_DAdiff">[20]DA!$E$111:$AH$111</definedName>
    <definedName name="D_DAdiff1">[20]DA!$E$112:$AH$112</definedName>
    <definedName name="D_Ddiff">[20]DA!$E$99:$AH$99</definedName>
    <definedName name="D_Ddiff1">[20]DA!$E$100:$AH$100</definedName>
    <definedName name="D_DSdiff">[20]DA!$E$108:$AH$108</definedName>
    <definedName name="D_DSdiff1">[20]DA!$E$109:$AH$109</definedName>
    <definedName name="D_EDNA">[20]DA!$E$17:$AH$17</definedName>
    <definedName name="D_ENDA">[20]DA!$E$16:$AH$16</definedName>
    <definedName name="D_G">[13]DA!$E$21:$AH$21</definedName>
    <definedName name="D_GCB">[20]DA!$E$62:$AH$62</definedName>
    <definedName name="D_GGB">[20]DA!$E$63:$AH$63</definedName>
    <definedName name="D_Ind">[4]DSA!$G$7:$AU$96</definedName>
    <definedName name="D_L">[13]Q7!$E$13:$AH$13</definedName>
    <definedName name="D_MCV">[20]DA!$E$10:$AH$10</definedName>
    <definedName name="D_MCV_B">[20]DA!$E$12:$AH$12</definedName>
    <definedName name="D_MCV_D">[20]DA!$E$13:$AH$13</definedName>
    <definedName name="D_MCV_N">[20]DA!$E$9:$AH$9</definedName>
    <definedName name="D_MCV_T">[20]DA!$E$11:$AH$11</definedName>
    <definedName name="D_NGDP">[20]DA!$E$35:$AH$35</definedName>
    <definedName name="D_NGDP_D">[20]DA!$E$57:$AH$57</definedName>
    <definedName name="D_NGDP_DAQ">[20]DA!$E$59:$AH$59</definedName>
    <definedName name="D_NGDP_DQ">#REF!</definedName>
    <definedName name="D_NGDP_RG">[20]DA!$E$28:$AH$28</definedName>
    <definedName name="D_NGDP_RGAQ">[20]DA!$E$30:$AH$30</definedName>
    <definedName name="D_NGDP_RGQ">[20]DA!$E$29:$AH$29</definedName>
    <definedName name="D_NGDPD">[20]DA!$E$36:$AH$36</definedName>
    <definedName name="D_NGDPDPC">[20]DA!$E$39:$AH$39</definedName>
    <definedName name="D_NGS">[20]DA!$E$44:$AH$44</definedName>
    <definedName name="D_NMG_R">[20]DA!$E$72:$AH$72</definedName>
    <definedName name="D_NSDGDP">[20]DA!$E$42:$AH$42</definedName>
    <definedName name="D_NSDGDP_R">[20]DA!$E$32:$AH$32</definedName>
    <definedName name="D_NTDD_RG">[20]DA!$E$21:$AH$21</definedName>
    <definedName name="D_NTDD_RGAQ">[20]DA!$E$23:$AH$23</definedName>
    <definedName name="D_NTDD_RGQ">[20]DA!$E$22:$AH$22</definedName>
    <definedName name="D_NXG_R">[20]DA!$E$69:$AH$69</definedName>
    <definedName name="D_O">[13]Q7!$E$23:$AH$23</definedName>
    <definedName name="D_OTB">[20]DA!$E$67:$AH$67</definedName>
    <definedName name="D_PCPI">#REF!</definedName>
    <definedName name="D_PCPIAQ">#REF!</definedName>
    <definedName name="D_PCPIG">[20]DA!$E$52:$AH$52</definedName>
    <definedName name="D_PCPIGAQ">[20]DA!$E$54:$AH$54</definedName>
    <definedName name="D_PCPIGQ">[20]DA!$E$53:$AH$53</definedName>
    <definedName name="D_PCPIQ">#REF!</definedName>
    <definedName name="D_PPPPC">[20]DA!$E$40:$AH$40</definedName>
    <definedName name="D_PPPWGT">[20]DA!$E$37:$AH$37</definedName>
    <definedName name="D_S">[13]Q7!$E$16:$AH$16</definedName>
    <definedName name="D_SRM">[13]Q7!$E$34:$AH$34</definedName>
    <definedName name="D_SY">#REF!</definedName>
    <definedName name="D_WPCP33_D">[20]DA!$E$66:$AH$66</definedName>
    <definedName name="DA">[13]DA!$E$33:$AH$33</definedName>
    <definedName name="date">#REF!</definedName>
    <definedName name="DATES">[18]RED98DATA!#REF!</definedName>
    <definedName name="DATES_Q">#REF!</definedName>
    <definedName name="datesreer">#REF!</definedName>
    <definedName name="datesweo">#REF!</definedName>
    <definedName name="datesweo1">#REF!</definedName>
    <definedName name="datesweo2">#REF!</definedName>
    <definedName name="DB">[13]Q7!$E$28:$AH$28</definedName>
    <definedName name="DG">[13]Q7!$E$27:$AH$27</definedName>
    <definedName name="DG_S">[13]Q7!$E$18:$AH$18</definedName>
    <definedName name="Dhjetor_Ar_TOT_Lek">'[21]2003'!#REF!</definedName>
    <definedName name="Dhjetor_Ar_TOT_Valute">'[21]2003'!#REF!</definedName>
    <definedName name="Discount_NC">'[22]Triangle private'!$C$17</definedName>
    <definedName name="DiscountRate">#REF!</definedName>
    <definedName name="DKK">#REF!</definedName>
    <definedName name="DM">#REF!</definedName>
    <definedName name="DO">[13]Q7!$E$29:$AH$29</definedName>
    <definedName name="doc">[18]DOC!$A$1:$L$43</definedName>
    <definedName name="DOCFILE">#REF!</definedName>
    <definedName name="DS">[13]DA!$E$38:$AH$38</definedName>
    <definedName name="DSA_Assumptions">[4]DSA!$G$666:$AJ$698</definedName>
    <definedName name="DSDSI">[13]Q7!$E$42:$AH$42</definedName>
    <definedName name="DSDSP">[13]Q7!$E$52:$AH$52</definedName>
    <definedName name="DSI">[13]Q7!$E$46:$AH$46</definedName>
    <definedName name="DSP">[13]Q7!$E$56:$AH$56</definedName>
    <definedName name="DSPG">[13]Q7!$E$58:$AH$58</definedName>
    <definedName name="DTS">#REF!</definedName>
    <definedName name="EBRD">[4]EBRD!$D$14:$AM$120</definedName>
    <definedName name="ECU">#REF!</definedName>
    <definedName name="EDNA">[13]QQ!$E$151:$AH$151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ISCODE">#REF!</definedName>
    <definedName name="empty">[13]Q5!$DZ$1</definedName>
    <definedName name="ENDA">[13]QQ!$E$147:$AH$147</definedName>
    <definedName name="endrit" localSheetId="0" hidden="1">{"Main Economic Indicators",#N/A,FALSE,"C"}</definedName>
    <definedName name="endrit" hidden="1">{"Main Economic Indicators",#N/A,FALSE,"C"}</definedName>
    <definedName name="ergferger" localSheetId="0" hidden="1">{"Main Economic Indicators",#N/A,FALSE,"C"}</definedName>
    <definedName name="ergferger" hidden="1">{"Main Economic Indicators",#N/A,FALSE,"C"}</definedName>
    <definedName name="ESP">#REF!</definedName>
    <definedName name="Excel_BuiltIn_Print_Area">#REF!</definedName>
    <definedName name="ExitWRS">[13]Main!$AB$25</definedName>
    <definedName name="EXTERNAL">#REF!</definedName>
    <definedName name="F">#REF!</definedName>
    <definedName name="FIM">#REF!</definedName>
    <definedName name="FINAN">#REF!</definedName>
    <definedName name="FINANC">#REF!</definedName>
    <definedName name="Fisc">[4]BoP!$G$365:$AK$434</definedName>
    <definedName name="FLRES">#REF!</definedName>
    <definedName name="FLRESC">#REF!</definedName>
    <definedName name="FMB">[13]Q4!$E$51:$AH$51</definedName>
    <definedName name="Foreign_liabilities">#REF!</definedName>
    <definedName name="FRF">#REF!</definedName>
    <definedName name="GapDifSum">#REF!</definedName>
    <definedName name="GapRead">#REF!</definedName>
    <definedName name="GapWrite">#REF!</definedName>
    <definedName name="GBP">#REF!</definedName>
    <definedName name="GCB">[13]Q4!$E$18:$AH$18</definedName>
    <definedName name="GCB_NGDP">[13]Q7!$E$19:$AH$19</definedName>
    <definedName name="GCD">[13]Q4!$E$21:$AH$21</definedName>
    <definedName name="GCEI">[13]Q4!$E$16:$AH$16</definedName>
    <definedName name="GCENL">[13]Q4!$E$13:$AH$13</definedName>
    <definedName name="GCND">[13]Q4!$E$24:$AH$24</definedName>
    <definedName name="GCND_NGDP">[13]Q4!$E$25:$AH$25</definedName>
    <definedName name="GCRG">[13]Q4!$E$10:$AH$10</definedName>
    <definedName name="GEORED98.XLS">[18]RED98DATA!$B$2:$BW$78</definedName>
    <definedName name="GGB">[13]Q4!$E$40:$AH$40</definedName>
    <definedName name="GGB_NGDP">[13]Q7!$E$41:$AH$41</definedName>
    <definedName name="GGD">[13]Q4!$E$43:$AH$43</definedName>
    <definedName name="GGED">[13]Q4!$E$35:$AH$35</definedName>
    <definedName name="GGEI">[13]Q4!$E$38:$AH$38</definedName>
    <definedName name="GGENL">[13]Q4!$E$32:$AH$32</definedName>
    <definedName name="GGND">[13]Q4!$E$46:$AH$46</definedName>
    <definedName name="GGRG">[13]Q4!$E$29:$AH$29</definedName>
    <definedName name="GOVERNMENT">#REF!</definedName>
    <definedName name="Grac_IDA">#REF!</definedName>
    <definedName name="Grace_IDA">#REF!</definedName>
    <definedName name="Grace_NC">'[22]Triangle private'!$C$14</definedName>
    <definedName name="Gross_reserves">#REF!</definedName>
    <definedName name="Gusht_Ar_TOT_Lek">'[21]2003'!#REF!</definedName>
    <definedName name="Gusht_Ar_TOT_Valute">'[21]2003'!#REF!</definedName>
    <definedName name="HERE">#REF!</definedName>
    <definedName name="IM">[4]BoP!$G$259:$AR$307</definedName>
    <definedName name="IMF">[4]IMF!$C$5:$AP$55</definedName>
    <definedName name="In_millions_of_lei">#REF!</definedName>
    <definedName name="In_millions_of_U.S._dollars">#REF!</definedName>
    <definedName name="INDIC">#REF!</definedName>
    <definedName name="Indicators">#REF!</definedName>
    <definedName name="INTEREST">[23]Aid:Services!$A$39:$AJ$46</definedName>
    <definedName name="Interest_NC">'[22]Triangle private'!$C$16</definedName>
    <definedName name="InterestRate">#REF!</definedName>
    <definedName name="ISD">#REF!</definedName>
    <definedName name="ITL">#REF!</definedName>
    <definedName name="Janar_Ar_TOT_Lek">'[21]2003'!#REF!</definedName>
    <definedName name="Janar_Ar_TOT_Valute">'[21]2003'!#REF!</definedName>
    <definedName name="JPY">#REF!</definedName>
    <definedName name="KA">#REF!</definedName>
    <definedName name="KEND">#REF!</definedName>
    <definedName name="KMENU">#REF!</definedName>
    <definedName name="Korrik_Ar_TOT_Lek">'[21]2003'!#REF!</definedName>
    <definedName name="Korrik_Ar_TOT_Valute">'[21]2003'!#REF!</definedName>
    <definedName name="KWD">#REF!</definedName>
    <definedName name="latest1998">#REF!</definedName>
    <definedName name="LCM">[13]Q3!$E$46:$AH$46</definedName>
    <definedName name="LE">[13]Q3!$E$13:$AH$13</definedName>
    <definedName name="LEM">[13]Q3!$E$52:$AH$52</definedName>
    <definedName name="LHEM">[13]Q3!$E$34:$AH$34</definedName>
    <definedName name="LHM">[13]Q3!$E$55:$AH$55</definedName>
    <definedName name="LIPM">[13]Q3!$E$43:$AH$43</definedName>
    <definedName name="liquidity_reserve">#REF!</definedName>
    <definedName name="LLF">[13]Q3!$E$10:$AH$10</definedName>
    <definedName name="LP">[13]Q6!$E$19:$AH$19</definedName>
    <definedName name="LULCM">[13]Q3!$E$37:$AH$37</definedName>
    <definedName name="LUR">[13]Q3!$E$16:$AH$16</definedName>
    <definedName name="Lyon">[24]C!$O$1</definedName>
    <definedName name="MACRO">#REF!</definedName>
    <definedName name="MACROS">#REF!</definedName>
    <definedName name="Maj_Ar_TOT_Lek">'[21]2003'!#REF!</definedName>
    <definedName name="Maj_Ar_TOT_Valute">'[21]2003'!#REF!</definedName>
    <definedName name="Mars_Ar_TOT_Lek">#REF!</definedName>
    <definedName name="Mars_Ar_TOT_Valute">#REF!</definedName>
    <definedName name="Maturity_NC">'[22]Triangle private'!$C$15</definedName>
    <definedName name="MCV">[13]Main!$E$63:$AH$63</definedName>
    <definedName name="MCV_B">[13]QQ!$E$157:$AH$157</definedName>
    <definedName name="MCV_B1">[13]Q6!$E$158:$AH$158</definedName>
    <definedName name="MCV_D">[13]DA!$E$62:$AH$62</definedName>
    <definedName name="MCV_D1">[13]DA!$E$63:$AH$63</definedName>
    <definedName name="MCV_N">[13]Q4!$E$58:$AH$58</definedName>
    <definedName name="MCV_N1">[13]Q1!$E$59:$AH$59</definedName>
    <definedName name="MCV_T">[13]Micro!$E$103:$AH$103</definedName>
    <definedName name="MCV_T1">[13]Q5!$E$104:$AH$104</definedName>
    <definedName name="MIDDLE">#REF!</definedName>
    <definedName name="MNT_1_TB">#REF!</definedName>
    <definedName name="MNT_2_TB">#REF!</definedName>
    <definedName name="MNT_3_TB">#REF!</definedName>
    <definedName name="mod1.03">[10]ModDef!#REF!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OutQ">#REF!</definedName>
    <definedName name="MS_BCA_GDP">[13]Q3!$E$27:$AH$27</definedName>
    <definedName name="MS_BMG">[13]Q3!$E$29:$AH$29</definedName>
    <definedName name="MS_BXG">[13]Q3!$E$28:$AH$28</definedName>
    <definedName name="MS_GCB_NGDP">[13]Q3!$E$19:$AH$19</definedName>
    <definedName name="MS_GGB_NGDP">[13]Q3!$E$20:$AH$20</definedName>
    <definedName name="MS_LUR">[13]Q3!$E$15:$AH$15</definedName>
    <definedName name="MS_NGDP">[13]Q3!$E$12:$AH$12</definedName>
    <definedName name="MS_NGDP_RG">[13]Q3!$E$9:$AH$9</definedName>
    <definedName name="MS_PCPIG">[13]Q3!$E$16:$AH$16</definedName>
    <definedName name="MS_TMG_RPCH">[13]Q3!$E$24:$AH$24</definedName>
    <definedName name="MS_TXG_RPCH">[13]Q3!$E$23:$AH$23</definedName>
    <definedName name="mt_moneyprog">#REF!</definedName>
    <definedName name="MTPROJ">#REF!</definedName>
    <definedName name="namehp">[25]SA_HP!#REF!</definedName>
    <definedName name="NAMES">#REF!</definedName>
    <definedName name="NAMES_Q">#REF!</definedName>
    <definedName name="namesreer">#REF!</definedName>
    <definedName name="namesweo">#REF!</definedName>
    <definedName name="NC_R">[13]Q1!$E$8:$AH$8</definedName>
    <definedName name="NCG">[13]Main!$E$8:$AH$8</definedName>
    <definedName name="NCG_R">[13]Q4!$E$11:$AH$11</definedName>
    <definedName name="NCP">[13]Main!$E$11:$AH$11</definedName>
    <definedName name="NCP_R">[13]Q4!$E$14:$AH$14</definedName>
    <definedName name="Nentor_Ar_TOT_Lek">'[21]2003'!#REF!</definedName>
    <definedName name="Nentor_Ar_TOT_Valute">'[21]2003'!#REF!</definedName>
    <definedName name="newname" hidden="1">[4]ER!#REF!</definedName>
    <definedName name="newname2" localSheetId="0" hidden="1">{#N/A,#N/A,FALSE,"I";#N/A,#N/A,FALSE,"J";#N/A,#N/A,FALSE,"K";#N/A,#N/A,FALSE,"L";#N/A,#N/A,FALSE,"M";#N/A,#N/A,FALSE,"N";#N/A,#N/A,FALSE,"O"}</definedName>
    <definedName name="newname2" hidden="1">{#N/A,#N/A,FALSE,"I";#N/A,#N/A,FALSE,"J";#N/A,#N/A,FALSE,"K";#N/A,#N/A,FALSE,"L";#N/A,#N/A,FALSE,"M";#N/A,#N/A,FALSE,"N";#N/A,#N/A,FALSE,"O"}</definedName>
    <definedName name="newname3" localSheetId="0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localSheetId="0" hidden="1">{"WEO",#N/A,FALSE,"T"}</definedName>
    <definedName name="newname4" hidden="1">{"WEO",#N/A,FALSE,"T"}</definedName>
    <definedName name="newname5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>#REF!</definedName>
    <definedName name="NFB_R">[13]Q1!$E$29:$AH$29</definedName>
    <definedName name="NFB_R_GDP">[13]Q1!$E$30:$AH$30</definedName>
    <definedName name="NFI">[13]Main!$E$20:$AH$20</definedName>
    <definedName name="NFI_R">[13]Q4!$E$23:$AH$23</definedName>
    <definedName name="NFIG">[13]Main!$E$23:$AH$23</definedName>
    <definedName name="NFIP">[13]Main!$E$26:$AH$26</definedName>
    <definedName name="NFP_VE">[10]Model!#REF!</definedName>
    <definedName name="NFP_VE_1">[10]Model!#REF!</definedName>
    <definedName name="NGDP">[13]Main!$E$47:$AH$47</definedName>
    <definedName name="NGDP_D">[13]Q3!$E$22:$AH$22</definedName>
    <definedName name="NGDP_D.ARQ">[13]Q2!$E$21:$CB$21</definedName>
    <definedName name="NGDP_D.Q">[13]Q2!$E$20:$CB$20</definedName>
    <definedName name="NGDP_D.YOY">[13]Q2!$E$22:$CB$22</definedName>
    <definedName name="NGDP_D.YOYAVG">[13]Q2!$L$23:$CB$23</definedName>
    <definedName name="NGDP_DG">[13]Q6!$E$23:$AH$23</definedName>
    <definedName name="NGDP_R">[13]Q4!$E$50:$AH$50</definedName>
    <definedName name="NGDP_R.ARQ">[13]Q2!$E$10:$CB$10</definedName>
    <definedName name="NGDP_R.Q">[13]Q2!$E$9:$CB$9</definedName>
    <definedName name="NGDP_R.YOY">[13]Q2!$E$11:$CB$11</definedName>
    <definedName name="NGDP_R.YOYAVG">[13]Q2!$L$12:$CB$12</definedName>
    <definedName name="NGDP_RG">[13]Q4!$E$51:$AH$51</definedName>
    <definedName name="NGK">#REF!</definedName>
    <definedName name="NGS">[13]Main!$E$50:$AH$50</definedName>
    <definedName name="NGS_NGDP">[13]Main!$E$51:$AH$51</definedName>
    <definedName name="NGSG">[13]Main!$E$53:$AH$53</definedName>
    <definedName name="NGSP">[13]Main!$E$56:$AH$56</definedName>
    <definedName name="NI">[13]Main!$E$14:$AH$14</definedName>
    <definedName name="NI_GDP">[13]Main!$E$16:$AH$16</definedName>
    <definedName name="NI_NGDP">[13]Main!$E$16:$AH$16</definedName>
    <definedName name="NI_R">[13]Q1!$E$17:$AH$17</definedName>
    <definedName name="NINV">[13]Main!$E$18:$AH$18</definedName>
    <definedName name="NINV_R">[13]Q4!$E$20:$AH$20</definedName>
    <definedName name="NINV_R_GDP">[13]Q1!$E$21:$AH$21</definedName>
    <definedName name="NM">[13]Main!$E$38:$AH$38</definedName>
    <definedName name="NM_R">[13]Q4!$E$41:$AH$41</definedName>
    <definedName name="NMG">[13]Main!$E$41:$AH$41</definedName>
    <definedName name="NMG_R">[13]Q1!$E$44:$AH$44</definedName>
    <definedName name="NMG_RG">[13]Q1!$E$45:$AH$45</definedName>
    <definedName name="NMS">[13]Main!$E$44:$AH$44</definedName>
    <definedName name="NMS_R">[13]Q1!$E$47:$AH$47</definedName>
    <definedName name="NOK">#REF!</definedName>
    <definedName name="Non_BRO">#REF!</definedName>
    <definedName name="NTDD_R">[13]Q1!$E$26:$AH$26</definedName>
    <definedName name="NTDD_R.ARQ">[13]Q2!$E$15:$CB$15</definedName>
    <definedName name="NTDD_R.Q">[13]Q2!$E$14:$CB$14</definedName>
    <definedName name="NTDD_R.YOY">[13]Q2!$E$16:$CB$16</definedName>
    <definedName name="NTDD_R.YOYAVG">[13]Q2!$L$17:$CB$17</definedName>
    <definedName name="NTDD_RG">[13]Q4!$E$27:$AH$27</definedName>
    <definedName name="NX">[13]Main!$E$29:$AH$29</definedName>
    <definedName name="NX_R">[13]Q4!$E$32:$AH$32</definedName>
    <definedName name="NXG">[13]Main!$E$32:$AH$32</definedName>
    <definedName name="NXG_R">[13]Q1!$E$35:$AH$35</definedName>
    <definedName name="NXG_RG">[13]Q1!$E$36:$AH$36</definedName>
    <definedName name="NXS">[13]Main!$E$35:$AH$35</definedName>
    <definedName name="NXS_R">[13]Q1!$E$38:$AH$38</definedName>
    <definedName name="outl">#REF!</definedName>
    <definedName name="outl2">#REF!</definedName>
    <definedName name="OUTLOOK">#REF!</definedName>
    <definedName name="OUTLOOK2">#REF!</definedName>
    <definedName name="p">[26]labels!#REF!</definedName>
    <definedName name="Paym_Cap">[4]Debt!$G$249:$AQ$309</definedName>
    <definedName name="pchBMG">#REF!</definedName>
    <definedName name="pchBXG">#REF!</definedName>
    <definedName name="pchNM_R">[13]Q1!$E$42:$AH$42</definedName>
    <definedName name="pchNMG_R">[13]Q4!$E$45:$AH$45</definedName>
    <definedName name="pchNX_R">[13]Q1!$E$33:$AH$33</definedName>
    <definedName name="pchNXG_R">[13]Q4!$E$36:$AH$36</definedName>
    <definedName name="PCPI">[13]Q3!$E$25:$AH$25</definedName>
    <definedName name="PCPI.ARQ">[13]Q2!$E$26:$CB$26</definedName>
    <definedName name="PCPI.Q">[13]Q2!$E$25:$CB$25</definedName>
    <definedName name="PCPI.YOY">[13]Q2!$E$27:$CB$27</definedName>
    <definedName name="PCPI.YOYAVG">[13]Q2!$L$28:$CB$28</definedName>
    <definedName name="PCPIE">[13]Q3!$E$29:$AH$29</definedName>
    <definedName name="PCPIG">[13]Q6!$E$26:$AH$26</definedName>
    <definedName name="PEND">#REF!</definedName>
    <definedName name="PEOP">[10]Model!#REF!</definedName>
    <definedName name="PEOP_1">[10]Model!#REF!</definedName>
    <definedName name="per931_987">#REF!</definedName>
    <definedName name="PFP">[4]PFP!$C$5:$AG$59</definedName>
    <definedName name="PMENU">#REF!</definedName>
    <definedName name="PPPWGT">[13]Main!$E$65:$AH$65</definedName>
    <definedName name="Pr_tb_5">[15]Prj_Food!$A$10:$O$40</definedName>
    <definedName name="Pr_tb_6">[15]Prj_Fuel!$A$11:$P$38</definedName>
    <definedName name="Pr_tb_7">[15]Pr_Electr!$A$10:$I$34</definedName>
    <definedName name="Pr_tb_8">'[15]JunPrg_9899&amp;beyond'!$A$1332:$AE$1383</definedName>
    <definedName name="Pr_tb_9">'[15]JunPrg_9899&amp;beyond'!$A$1389:$AE$1457</definedName>
    <definedName name="Pr_tb_food0">'[15]JunPrg_9899&amp;beyond'!$A$883:$AE$900</definedName>
    <definedName name="Pr_tb_food1">'[15]JunPrg_9899&amp;beyond'!$A$912:$AE$944</definedName>
    <definedName name="Pr_tb_food2">'[15]JunPrg_9899&amp;beyond'!$A$946:$AE$984</definedName>
    <definedName name="Pr_tb_food3">'[15]JunPrg_9899&amp;beyond'!$A$985:$AE$1028</definedName>
    <definedName name="Pr_tb1">'[15]JunPrg_9899&amp;beyond'!$A$4:$AE$75</definedName>
    <definedName name="Pr_tb1b">'[15]JunPrg_9899&amp;beyond'!$A$1105:$AE$1176</definedName>
    <definedName name="Pr_tb2">'[15]JunPrg_9899&amp;beyond'!$A$150:$AE$190</definedName>
    <definedName name="Pr_tb2b">'[15]JunPrg_9899&amp;beyond'!$A$1206:$AE$1249</definedName>
    <definedName name="Pr_tb3">'[15]JunPrg_9899&amp;beyond'!$A$198:$AE$272</definedName>
    <definedName name="Pr_tb3b">'[15]JunPrg_9899&amp;beyond'!$A$1252:$AE$1327</definedName>
    <definedName name="Pr_tb4">'[15]JunPrg_9899&amp;beyond'!$A$1032:$AE$1089</definedName>
    <definedName name="Prill_Ar_TOT_Lek">'[21]2003'!#REF!</definedName>
    <definedName name="Prill_Ar_TOT_Valute">'[21]2003'!#REF!</definedName>
    <definedName name="print">#REF!</definedName>
    <definedName name="_xlnm.Print_Area" localSheetId="0">'Tab. 2'!$A$1:$C$74</definedName>
    <definedName name="_xlnm.Print_Area">#REF!</definedName>
    <definedName name="Print_Area_table10">#REF!</definedName>
    <definedName name="_xlnm.Print_Titles" localSheetId="0">'Tab. 2'!$1:$3</definedName>
    <definedName name="_xlnm.Print_Titles">[13]Micro!$A$1:$C$65536,[13]Micro!$A$1:$IV$7</definedName>
    <definedName name="PrintThis_Links">[13]Links!$A$1:$F$33</definedName>
    <definedName name="PTE">#REF!</definedName>
    <definedName name="Qershor_Ar_TOT_Lek">'[21]2003'!#REF!</definedName>
    <definedName name="Qershor_Ar_TOT_Valute">'[21]2003'!#REF!</definedName>
    <definedName name="REAL">#REF!</definedName>
    <definedName name="RED_BOP">[4]RED!$C$2:$AA$54</definedName>
    <definedName name="RED_D">[4]RED!$C$57:$AA$97</definedName>
    <definedName name="RED_DS">[4]RED!$AD$3:$AW$30</definedName>
    <definedName name="RED_TRD">[4]RED!$BC$3:$BF$45</definedName>
    <definedName name="REDBOP">#REF!</definedName>
    <definedName name="REDUC">#REF!</definedName>
    <definedName name="REER">[18]Work!$AK$26:$AV$97</definedName>
    <definedName name="REGISTERALL">#REF!</definedName>
    <definedName name="RESDEB">#REF!</definedName>
    <definedName name="RESDEBT">#REF!</definedName>
    <definedName name="revenue">[27]C!$A$747:$IV$747</definedName>
    <definedName name="Revisions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ght">#REF!</definedName>
    <definedName name="rngBefore">[28]Main!$AB$26</definedName>
    <definedName name="rngDepartmentDrive">[28]Main!$AB$23</definedName>
    <definedName name="rngEMailAddress">[28]Main!$AB$20</definedName>
    <definedName name="rngErrorSort">[13]ErrCheck!$A$4</definedName>
    <definedName name="rngLastSave">[13]Main!$G$19</definedName>
    <definedName name="rngLastSent">[13]Main!$G$18</definedName>
    <definedName name="rngLastUpdate">[13]Links!$D$2</definedName>
    <definedName name="rngNeedsUpdate">[13]Links!$E$2</definedName>
    <definedName name="rngNews">[28]Main!$AB$27</definedName>
    <definedName name="rngQuestChecked">[13]ErrCheck!$A$3</definedName>
    <definedName name="rtre" localSheetId="0" hidden="1">{"Main Economic Indicators",#N/A,FALSE,"C"}</definedName>
    <definedName name="rtre" hidden="1">{"Main Economic Indicators",#N/A,FALSE,"C"}</definedName>
    <definedName name="Rwvu.Print." hidden="1">#N/A</definedName>
    <definedName name="rxrate">[18]Work!$DB$1:$DU$97</definedName>
    <definedName name="s">#REF!</definedName>
    <definedName name="SAR">#REF!</definedName>
    <definedName name="SECTORS">#REF!</definedName>
    <definedName name="SEK">#REF!</definedName>
    <definedName name="sencount" hidden="1">2</definedName>
    <definedName name="SERVICE">#REF!</definedName>
    <definedName name="Shkurt_Ar_TOT_Lek">'[21]2003'!#REF!</definedName>
    <definedName name="Shkurt_Ar_TOT_Valute">'[21]2003'!#REF!</definedName>
    <definedName name="Shtator_Ar_TOT_Lek">'[21]2003'!#REF!</definedName>
    <definedName name="Shtator_Ar_TOT_Valute">'[21]2003'!#REF!</definedName>
    <definedName name="STOP">#REF!</definedName>
    <definedName name="sum">[4]BoP!$G$174:$AR$216</definedName>
    <definedName name="SUMMARY1">#REF!</definedName>
    <definedName name="SUMMARY2">#REF!</definedName>
    <definedName name="SumSumTbl">#REF!</definedName>
    <definedName name="t_bills">'[18]T-bills2'!$A$1:$J$31</definedName>
    <definedName name="tab17bop">#REF!</definedName>
    <definedName name="Tabel">[29]Tregues!$A$1:$J$50</definedName>
    <definedName name="Table_2._Country_X___Public_Sector_Financing_1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baseline">#REF!</definedName>
    <definedName name="TABLE1">#REF!</definedName>
    <definedName name="TABLE10">#REF!</definedName>
    <definedName name="TABLE11">#REF!</definedName>
    <definedName name="TABLE12">#REF!</definedName>
    <definedName name="TABLE13">#REF!</definedName>
    <definedName name="TABLE14">#REF!</definedName>
    <definedName name="TABLE15">#REF!</definedName>
    <definedName name="TABLE16">#REF!</definedName>
    <definedName name="TABLE17">#REF!</definedName>
    <definedName name="TABLE17BOP">#REF!</definedName>
    <definedName name="TABLE18">#REF!</definedName>
    <definedName name="TABLE19">#REF!</definedName>
    <definedName name="TABLE2">#REF!</definedName>
    <definedName name="TABLE20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3">#REF!</definedName>
    <definedName name="TABLE46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vani_Vjetor">#REF!</definedName>
    <definedName name="TB_S2">#REF!</definedName>
    <definedName name="TB_s2b">#REF!</definedName>
    <definedName name="TB_s2c">#REF!</definedName>
    <definedName name="TB_S3">#REF!</definedName>
    <definedName name="TB_S4">#REF!</definedName>
    <definedName name="TB_Sim_2">#REF!</definedName>
    <definedName name="TB_Sim_a">#REF!</definedName>
    <definedName name="TB_Sim_b">#REF!</definedName>
    <definedName name="TB_SR_1">[30]StRp_Tbl1!$B$4:$AF$109</definedName>
    <definedName name="TB_SR_2">#REF!</definedName>
    <definedName name="TB_Sub">[15]CGExp!$B$135:$CL$192</definedName>
    <definedName name="TB_Subsd">#REF!</definedName>
    <definedName name="Tb_Tax_3year">[15]TaxRev!$A$2:$L$66</definedName>
    <definedName name="TB_Taxes">'[15]JunPrg_9899&amp;beyond'!$A$487:$AE$559</definedName>
    <definedName name="TB1_x">#REF!</definedName>
    <definedName name="TB1_xx">#REF!</definedName>
    <definedName name="TB1b">[15]SummaryCG!$A$79:$CL$150</definedName>
    <definedName name="TB1b_x">#REF!</definedName>
    <definedName name="TB2b">[15]CGRev!$A$57:$CL$99</definedName>
    <definedName name="TB3b">[15]CGExp!$B$284:$CL$356</definedName>
    <definedName name="TB5b">[15]CGAuthMeth!$B$174:$CL$223</definedName>
    <definedName name="TB6b">[15]CGAuthMeth!$B$231:$CL$297</definedName>
    <definedName name="TB7b">[15]CGFin_Monthly!$B$92:$AC$142</definedName>
    <definedName name="tblChecks">[13]ErrCheck!$A$3:$E$5</definedName>
    <definedName name="tblLinks">[13]Links!$A$4:$F$33</definedName>
    <definedName name="TBPRJ4">#REF!</definedName>
    <definedName name="Tbs1thr4">#REF!</definedName>
    <definedName name="Tetor_Ar_TOT_Lek">'[21]2003'!#REF!</definedName>
    <definedName name="Tetor_Ar_TOT_Valute">'[21]2003'!#REF!</definedName>
    <definedName name="TM">[13]Q5!$E$19:$AH$19</definedName>
    <definedName name="TM_D">[13]Q5!$E$23:$AH$23</definedName>
    <definedName name="TM_DPCH">[13]Q5!$E$24:$AH$24</definedName>
    <definedName name="TM_R">[13]Q5!$E$22:$AH$22</definedName>
    <definedName name="TM_RPCH">[13]Q5!$E$21:$AH$21</definedName>
    <definedName name="TMG">[13]Q5!$E$38:$AH$38</definedName>
    <definedName name="TMG_D">[13]Q5!$E$42:$AH$42</definedName>
    <definedName name="TMG_DPCH">[13]Q5!$E$43:$AH$43</definedName>
    <definedName name="TMG_R">[13]Q5!$E$41:$AH$41</definedName>
    <definedName name="TMG_RPCH">[13]Micro!$E$40:$AH$40</definedName>
    <definedName name="TMGO">[13]Micro!$E$58:$AH$58</definedName>
    <definedName name="TMGO_D">[13]Q5!$E$63:$AH$63</definedName>
    <definedName name="TMGO_DPCH">[13]Q5!$E$64:$AH$64</definedName>
    <definedName name="TMGO_R">[13]Q5!$E$62:$AH$62</definedName>
    <definedName name="TMGO_RPCH">[13]Q5!$E$60:$AH$60</definedName>
    <definedName name="TMGXO">[13]Q5!$E$82:$AH$82</definedName>
    <definedName name="TMGXO_D">[13]Q5!$E$88:$AH$88</definedName>
    <definedName name="TMGXO_DPCH">[13]Q5!$E$89:$AH$89</definedName>
    <definedName name="TMGXO_R">[13]Q5!$E$87:$AH$87</definedName>
    <definedName name="TMGXO_RPCH">[13]Q5!$E$84:$AH$84</definedName>
    <definedName name="TMS">[13]Q5!$E$97:$AH$97</definedName>
    <definedName name="Trade">[4]BoP!$G$218:$AR$256</definedName>
    <definedName name="Trade_balance">#REF!</definedName>
    <definedName name="TRANSFERTEST">#REF!</definedName>
    <definedName name="TX">[13]Q5!$E$11:$AH$11</definedName>
    <definedName name="TX_D">[13]Q5!$E$15:$AH$15</definedName>
    <definedName name="TX_DPCH">[13]Q5!$E$16:$AH$16</definedName>
    <definedName name="TX_R">[13]Q5!$E$14:$AH$14</definedName>
    <definedName name="TX_RPCH">[13]Q5!$E$13:$AH$13</definedName>
    <definedName name="TXG">[13]Q5!$E$30:$AH$30</definedName>
    <definedName name="TXG_D">[13]Q5!$E$34:$AH$34</definedName>
    <definedName name="TXG_DPCH">[13]Q5!$E$35:$AH$35</definedName>
    <definedName name="TXG_R">[13]Q5!$E$33:$AH$33</definedName>
    <definedName name="TXG_RPCH">[13]Micro!$E$32:$AH$32</definedName>
    <definedName name="TXGO">[13]Micro!$E$49:$AH$49</definedName>
    <definedName name="TXGO_D">[13]Q5!$E$54:$AH$54</definedName>
    <definedName name="TXGO_DPCH">[13]Q5!$E$55:$AH$55</definedName>
    <definedName name="TXGO_R">[13]Q5!$E$53:$AH$53</definedName>
    <definedName name="TXGO_RPCH">[13]Q5!$E$51:$AH$51</definedName>
    <definedName name="TXGXO">[13]Q5!$E$72:$AH$72</definedName>
    <definedName name="TXGXO_D">[13]Q5!$E$78:$AH$78</definedName>
    <definedName name="TXGXO_DPCH">[13]Q5!$E$79:$AH$79</definedName>
    <definedName name="TXGXO_R">[13]Q5!$E$77:$AH$77</definedName>
    <definedName name="TXGXO_RPCH">[13]Q5!$E$74:$AH$74</definedName>
    <definedName name="TXS">[13]Q5!$E$95:$AH$95</definedName>
    <definedName name="UCC">#REF!</definedName>
    <definedName name="USD">#REF!</definedName>
    <definedName name="USERNAME">#REF!</definedName>
    <definedName name="ValidationList">#REF!</definedName>
    <definedName name="viti2006">[31]kursi!$A$27:$M$37</definedName>
    <definedName name="viti2007">[31]kursi!$A$41:$M$51</definedName>
    <definedName name="WEO">#REF!</definedName>
    <definedName name="WEODATES">#REF!</definedName>
    <definedName name="weonames">#REF!</definedName>
    <definedName name="what" localSheetId="0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[13]Micro!$E$67:$AH$67</definedName>
    <definedName name="WPCP33pch">[13]Q5!$E$68:$AH$68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formula." localSheetId="0" hidden="1">{#N/A,#N/A,FALSE,"MS"}</definedName>
    <definedName name="wrn.formula." hidden="1">{#N/A,#N/A,FALSE,"MS"}</definedName>
    <definedName name="wrn.IMF._.RR._.Office." localSheetId="0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localSheetId="0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localSheetId="0" hidden="1">{"WEO",#N/A,FALSE,"T"}</definedName>
    <definedName name="wrn.WEO." hidden="1">{"WEO",#N/A,FALSE,"T"}</definedName>
    <definedName name="wvu.Print.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>#REF!</definedName>
    <definedName name="xrate_lari">[18]Work!$DW$5:$EP$97</definedName>
    <definedName name="xrates">[18]Work!$CG$5:$CZ$97</definedName>
    <definedName name="xxWRS_1">#REF!</definedName>
    <definedName name="xxWRS_2">#REF!</definedName>
    <definedName name="xxWRS_3">#REF!</definedName>
    <definedName name="Year">#REF!</definedName>
    <definedName name="YEAR2009">#REF!</definedName>
    <definedName name="YEAR2013">#REF!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C27" i="1" l="1"/>
  <c r="C35" i="1" l="1"/>
  <c r="C41" i="1"/>
  <c r="C48" i="1" l="1"/>
  <c r="C15" i="1"/>
  <c r="C12" i="1"/>
  <c r="C72" i="1" l="1"/>
  <c r="C74" i="1" s="1"/>
</calcChain>
</file>

<file path=xl/sharedStrings.xml><?xml version="1.0" encoding="utf-8"?>
<sst xmlns="http://schemas.openxmlformats.org/spreadsheetml/2006/main" count="75" uniqueCount="75">
  <si>
    <t>Kod
min</t>
  </si>
  <si>
    <t>Emertimi i Ministrisë / Institucionit Buxhetor</t>
  </si>
  <si>
    <t>Presidenca</t>
  </si>
  <si>
    <t>Kuvendi</t>
  </si>
  <si>
    <t>Kryeministria</t>
  </si>
  <si>
    <t>Ministria e Drejtësisë</t>
  </si>
  <si>
    <t xml:space="preserve">Ministria e Brendshme </t>
  </si>
  <si>
    <t>Ministria e Mbrojtjes</t>
  </si>
  <si>
    <t>Shërbimi Informativ Shtetëror</t>
  </si>
  <si>
    <t>Drejtoria e Përgjithshme e Arkivave</t>
  </si>
  <si>
    <t>Akademia e Shkencës</t>
  </si>
  <si>
    <t>Kontrolli Lartë i Shtetit</t>
  </si>
  <si>
    <t>Ministria e Turizmit dhe Mjedisit</t>
  </si>
  <si>
    <t>Agjensia Telegrafike Shqiptare</t>
  </si>
  <si>
    <t>Shkolla e Magjistraturës</t>
  </si>
  <si>
    <t>Qendra Kombëtare e Kinematografisë</t>
  </si>
  <si>
    <t>Avokati i Popullit</t>
  </si>
  <si>
    <t>Komisioneri për Mbikëqyrjen e Shërbimit Civil</t>
  </si>
  <si>
    <t>Komisioni Qendror  i Zgjedhjeve</t>
  </si>
  <si>
    <t xml:space="preserve">Inspektorati i Lartë i Deklarimit e Kontrollit të Pasurive dhe Konfliktit të Interesave </t>
  </si>
  <si>
    <t>Autoriteti i Konkurencës</t>
  </si>
  <si>
    <t>Këshilli Kombëtar i Kontabilitetit</t>
  </si>
  <si>
    <t>Komisioni i Prokurimit Publik</t>
  </si>
  <si>
    <t>Institucione të tjera Qeveritare</t>
  </si>
  <si>
    <t>Agjencia e Prokurimit Publik</t>
  </si>
  <si>
    <t>Inspektoriati Qendror</t>
  </si>
  <si>
    <t>Agjencia e Menaxhimit të Burimeve Ujore</t>
  </si>
  <si>
    <t>Agjencia e Zhvillimit te Territorit</t>
  </si>
  <si>
    <t xml:space="preserve">Agjensia Kombëtare e Shoqerisë së Informacionit </t>
  </si>
  <si>
    <t>Agjencia Ofrimit të Shërbimeve Publike (ADISA)</t>
  </si>
  <si>
    <t>Departamenti i Administratës Publike</t>
  </si>
  <si>
    <t>Shkolla Shqiptare e Administratës Publike</t>
  </si>
  <si>
    <t xml:space="preserve">Autoriteti Shtetëror Gjeohapsinor (ASIG) </t>
  </si>
  <si>
    <t>Komisioneri për të Drejtën e Informimit dhe Mbrojtjen e të Dhënave Personale</t>
  </si>
  <si>
    <t>Komisioneri për Mbrojtjen nga Diskriminimi</t>
  </si>
  <si>
    <t>Prokuroria e Përgjithshme</t>
  </si>
  <si>
    <t>Gjykata Kushtetuese</t>
  </si>
  <si>
    <t>Komisioni i Pavarur i Kualifikimit</t>
  </si>
  <si>
    <t>Komisioneri Publik</t>
  </si>
  <si>
    <t>Rezervë për institucione të qeverisjes qendrore</t>
  </si>
  <si>
    <t>Total numri i punonjësve</t>
  </si>
  <si>
    <t>Komiteti Shtetëror i Kulteve</t>
  </si>
  <si>
    <t>Këshilli i Lartë i Prokurorise</t>
  </si>
  <si>
    <t>Drejtoria Sigurimit të Informacionit Klasifikuar (DSIK)</t>
  </si>
  <si>
    <t>Komiteti për Pakicat Kombëtare</t>
  </si>
  <si>
    <t xml:space="preserve">Agjencia Kombetare e Planifikimit te Territorit </t>
  </si>
  <si>
    <t>Autoriteti Komb. Cert. ElektrKiber (ACESK)</t>
  </si>
  <si>
    <t>Sekretariati Teknik i KEK</t>
  </si>
  <si>
    <t>Avokatura e Shtetit</t>
  </si>
  <si>
    <t>Mbështetje për shoqërinë civile</t>
  </si>
  <si>
    <t>Instituti i Studimeve të Krimeve të Komunizmit</t>
  </si>
  <si>
    <t>Tab. 2</t>
  </si>
  <si>
    <t>Agjencia për Dialog dhe Bashkeqeverisje</t>
  </si>
  <si>
    <t>Ministria e Bujqësisë dhe Zhvillimit Rural</t>
  </si>
  <si>
    <t>Ministria e Infrastrukturës dhe Energjisë</t>
  </si>
  <si>
    <t>Ministria e Arsimit dhe Sportit</t>
  </si>
  <si>
    <t>Ministria e Shëndetësisë dhe Mbrojtjes Sociale</t>
  </si>
  <si>
    <t>Ministria për Evropën dhe Punët e Jashtme</t>
  </si>
  <si>
    <t>Këshilli i Lartë Gjyqësor</t>
  </si>
  <si>
    <t>SPAK/BKH</t>
  </si>
  <si>
    <t>Instituti i Statistikës</t>
  </si>
  <si>
    <t>Kolegji i Posaçëm i Apelimit</t>
  </si>
  <si>
    <t>Zyra e Inspektorit të Lartë të Drejtësisë</t>
  </si>
  <si>
    <t>Agjencia Autonome e Auditimit të Fondeve të BE</t>
  </si>
  <si>
    <t>Agjencia Kombëtare e Rinisë</t>
  </si>
  <si>
    <t>Agjencia Shtetërore e Programimit Strategjik dhe Koordinimit të Ndihmës</t>
  </si>
  <si>
    <t>Autoriteti për Informimin mbi Dokumentet e ish-Sigurimit të Shtetit</t>
  </si>
  <si>
    <t>Total punonjës buxhetore</t>
  </si>
  <si>
    <t>Agjencia e Mbështetjes së Vetqeverisjes Vendore</t>
  </si>
  <si>
    <t xml:space="preserve">Agjencia për Media dhe Informim </t>
  </si>
  <si>
    <t>Drejtoria e Përgjithshme e Antikorrupsion</t>
  </si>
  <si>
    <r>
      <t xml:space="preserve">Agjencinë Shtetërore për Mbështetjen dhe Zhvillimin e </t>
    </r>
    <r>
      <rPr>
        <i/>
        <sz val="11"/>
        <rFont val="Times New Roman"/>
        <family val="1"/>
      </rPr>
      <t xml:space="preserve">Startup-eve </t>
    </r>
  </si>
  <si>
    <t>Numri i Punonjesve
AN 2024</t>
  </si>
  <si>
    <t>Ministria e Financave</t>
  </si>
  <si>
    <t xml:space="preserve">Ministria e Ekonomise, Kulturës dhe Inovacionit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</si>
</sst>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  &quot;@"/>
    <numFmt numFmtId="165" formatCode="&quot;      &quot;@"/>
    <numFmt numFmtId="166" formatCode="&quot;         &quot;@"/>
    <numFmt numFmtId="167" formatCode="&quot;            &quot;@"/>
    <numFmt numFmtId="168" formatCode="&quot;               &quot;@"/>
    <numFmt numFmtId="169" formatCode="#,##0.0"/>
    <numFmt numFmtId="170" formatCode="_(* #,##0_);_(* \(#,##0\);_(* &quot;-&quot;??_);_(@_)"/>
    <numFmt numFmtId="171" formatCode="_-* #,##0.00_-;\-* #,##0.00_-;_-* &quot;-&quot;??_-;_-@_-"/>
    <numFmt numFmtId="172" formatCode="_-* #,##0.00_L_e_k_-;\-* #,##0.00_L_e_k_-;_-* &quot;-&quot;??_L_e_k_-;_-@_-"/>
    <numFmt numFmtId="173" formatCode="#,##0.000"/>
    <numFmt numFmtId="174" formatCode="mmmm\ d\,\ yyyy"/>
    <numFmt numFmtId="175" formatCode="_([$€]* #,##0.00_);_([$€]* \(#,##0.00\);_([$€]* &quot;-&quot;??_);_(@_)"/>
    <numFmt numFmtId="176" formatCode="0.0%"/>
    <numFmt numFmtId="177" formatCode="#,##0\ &quot;Kč&quot;;\-#,##0\ &quot;Kč&quot;"/>
    <numFmt numFmtId="178" formatCode="_-* #,##0_-;\-* #,##0_-;_-* &quot;-&quot;_-;_-@_-"/>
    <numFmt numFmtId="179" formatCode="_-&quot;¢&quot;* #,##0_-;\-&quot;¢&quot;* #,##0_-;_-&quot;¢&quot;* &quot;-&quot;_-;_-@_-"/>
    <numFmt numFmtId="180" formatCode="_-&quot;¢&quot;* #,##0.00_-;\-&quot;¢&quot;* #,##0.00_-;_-&quot;¢&quot;* &quot;-&quot;??_-;_-@_-"/>
    <numFmt numFmtId="181" formatCode="[&gt;=0.05]#,##0.0;[&lt;=-0.05]\-#,##0.0;?0.0"/>
    <numFmt numFmtId="182" formatCode="[Black]#,##0.0;[Black]\-#,##0.0;;"/>
    <numFmt numFmtId="183" formatCode="[Black][&gt;0.05]#,##0.0;[Black][&lt;-0.05]\-#,##0.0;;"/>
    <numFmt numFmtId="184" formatCode="[Black][&gt;0.5]#,##0;[Black][&lt;-0.5]\-#,##0;;"/>
    <numFmt numFmtId="185" formatCode="#,##0.0____"/>
    <numFmt numFmtId="186" formatCode="General\ \ \ \ \ \ "/>
    <numFmt numFmtId="187" formatCode="0.0\ \ \ \ \ \ \ \ "/>
    <numFmt numFmtId="188" formatCode="mmmm\ yyyy"/>
    <numFmt numFmtId="189" formatCode="0.0"/>
    <numFmt numFmtId="190" formatCode="\$#,##0.00\ ;\(\$#,##0.00\)"/>
  </numFmts>
  <fonts count="60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MS Sans Serif"/>
      <family val="2"/>
      <charset val="238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Times"/>
      <family val="1"/>
    </font>
    <font>
      <sz val="11"/>
      <color indexed="8"/>
      <name val="Calibri"/>
      <family val="2"/>
    </font>
    <font>
      <sz val="9"/>
      <name val="Times"/>
      <family val="1"/>
    </font>
    <font>
      <sz val="8"/>
      <name val="Arial"/>
      <family val="2"/>
      <charset val="238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  <charset val="238"/>
    </font>
    <font>
      <sz val="10"/>
      <name val="CTimesRoman"/>
    </font>
    <font>
      <sz val="10"/>
      <name val="Times New Roman"/>
      <family val="1"/>
      <charset val="238"/>
    </font>
    <font>
      <sz val="10"/>
      <name val="Tms Rmn"/>
    </font>
    <font>
      <sz val="12"/>
      <name val="Tms Rmn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0"/>
      <name val="Tms Rmn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4"/>
      <color indexed="8"/>
      <name val="Times New Roman"/>
      <family val="1"/>
    </font>
    <font>
      <sz val="14"/>
      <name val="Times New Roman"/>
      <family val="1"/>
    </font>
    <font>
      <i/>
      <sz val="12"/>
      <color theme="1"/>
      <name val="Times New Roman"/>
      <family val="1"/>
      <charset val="238"/>
    </font>
    <font>
      <i/>
      <sz val="12"/>
      <name val="Times New Roman"/>
      <family val="1"/>
    </font>
    <font>
      <i/>
      <sz val="12"/>
      <color indexed="8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</font>
    <font>
      <b/>
      <sz val="10"/>
      <name val="Arial"/>
      <family val="2"/>
    </font>
    <font>
      <b/>
      <sz val="12"/>
      <color theme="1"/>
      <name val="Times New Roman"/>
      <family val="1"/>
      <charset val="238"/>
    </font>
    <font>
      <i/>
      <sz val="11"/>
      <color indexed="8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4"/>
      <color rgb="FFFF0000"/>
      <name val="Times New Roman"/>
      <family val="1"/>
    </font>
    <font>
      <i/>
      <sz val="12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dotted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double">
        <color indexed="64"/>
      </right>
      <top style="dotted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</borders>
  <cellStyleXfs count="172">
    <xf numFmtId="0" fontId="0" fillId="0" borderId="0"/>
    <xf numFmtId="0" fontId="1" fillId="0" borderId="0"/>
    <xf numFmtId="0" fontId="5" fillId="0" borderId="0"/>
    <xf numFmtId="0" fontId="7" fillId="0" borderId="0">
      <alignment vertical="top"/>
    </xf>
    <xf numFmtId="0" fontId="7" fillId="0" borderId="0">
      <alignment vertical="top"/>
    </xf>
    <xf numFmtId="0" fontId="8" fillId="0" borderId="0"/>
    <xf numFmtId="0" fontId="8" fillId="0" borderId="0"/>
    <xf numFmtId="0" fontId="8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3" fontId="10" fillId="4" borderId="4" applyNumberFormat="0"/>
    <xf numFmtId="3" fontId="1" fillId="4" borderId="4" applyNumberFormat="0"/>
    <xf numFmtId="0" fontId="11" fillId="0" borderId="5" applyNumberFormat="0" applyFont="0" applyFill="0" applyAlignment="0" applyProtection="0"/>
    <xf numFmtId="0" fontId="12" fillId="0" borderId="0"/>
    <xf numFmtId="0" fontId="12" fillId="0" borderId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73" fontId="14" fillId="0" borderId="0">
      <alignment horizontal="right" vertical="top"/>
    </xf>
    <xf numFmtId="173" fontId="14" fillId="0" borderId="0">
      <alignment horizontal="right" vertical="top"/>
    </xf>
    <xf numFmtId="3" fontId="1" fillId="0" borderId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5" fontId="1" fillId="0" borderId="0" applyFill="0" applyBorder="0" applyAlignment="0" applyProtection="0"/>
    <xf numFmtId="174" fontId="1" fillId="0" borderId="0" applyFill="0" applyBorder="0" applyAlignment="0" applyProtection="0"/>
    <xf numFmtId="0" fontId="11" fillId="0" borderId="0" applyFont="0" applyFill="0" applyBorder="0" applyAlignment="0" applyProtection="0"/>
    <xf numFmtId="0" fontId="10" fillId="5" borderId="0" applyNumberFormat="0" applyBorder="0" applyProtection="0"/>
    <xf numFmtId="0" fontId="1" fillId="5" borderId="0" applyNumberFormat="0" applyBorder="0" applyProtection="0"/>
    <xf numFmtId="175" fontId="10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6" borderId="6" applyNumberFormat="0" applyFont="0" applyBorder="0" applyAlignment="0" applyProtection="0">
      <alignment horizontal="right"/>
    </xf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2" fontId="1" fillId="0" borderId="0" applyFill="0" applyBorder="0" applyAlignment="0" applyProtection="0"/>
    <xf numFmtId="38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0" fillId="7" borderId="4" applyNumberFormat="0" applyBorder="0" applyProtection="0"/>
    <xf numFmtId="0" fontId="1" fillId="7" borderId="4" applyNumberFormat="0" applyBorder="0" applyProtection="0"/>
    <xf numFmtId="169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0" fontId="15" fillId="3" borderId="7" applyNumberFormat="0" applyBorder="0" applyAlignment="0" applyProtection="0"/>
    <xf numFmtId="3" fontId="10" fillId="8" borderId="0" applyNumberFormat="0" applyBorder="0"/>
    <xf numFmtId="3" fontId="1" fillId="8" borderId="0" applyNumberFormat="0" applyBorder="0"/>
    <xf numFmtId="169" fontId="19" fillId="0" borderId="0"/>
    <xf numFmtId="177" fontId="11" fillId="0" borderId="0" applyFont="0" applyFill="0" applyBorder="0" applyAlignment="0" applyProtection="0"/>
    <xf numFmtId="178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10" fillId="9" borderId="4" applyNumberFormat="0"/>
    <xf numFmtId="0" fontId="1" fillId="9" borderId="4" applyNumberFormat="0"/>
    <xf numFmtId="3" fontId="10" fillId="10" borderId="4" applyNumberFormat="0" applyFont="0" applyAlignment="0"/>
    <xf numFmtId="3" fontId="1" fillId="10" borderId="4" applyNumberFormat="0" applyFont="0" applyAlignment="0"/>
    <xf numFmtId="179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1" fillId="0" borderId="0"/>
    <xf numFmtId="0" fontId="2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3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>
      <alignment vertical="top"/>
    </xf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>
      <alignment vertical="top"/>
    </xf>
    <xf numFmtId="0" fontId="25" fillId="0" borderId="0"/>
    <xf numFmtId="181" fontId="26" fillId="0" borderId="0" applyFill="0" applyBorder="0" applyAlignment="0" applyProtection="0">
      <alignment horizontal="right"/>
    </xf>
    <xf numFmtId="0" fontId="1" fillId="0" borderId="0"/>
    <xf numFmtId="0" fontId="10" fillId="11" borderId="4" applyNumberFormat="0" applyFont="0" applyAlignment="0" applyProtection="0"/>
    <xf numFmtId="40" fontId="6" fillId="3" borderId="0">
      <alignment horizontal="right"/>
    </xf>
    <xf numFmtId="10" fontId="10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2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2" fontId="11" fillId="0" borderId="0" applyFont="0" applyFill="0" applyBorder="0" applyAlignment="0" applyProtection="0"/>
    <xf numFmtId="185" fontId="26" fillId="0" borderId="0" applyFill="0" applyBorder="0" applyAlignment="0">
      <alignment horizontal="centerContinuous"/>
    </xf>
    <xf numFmtId="3" fontId="10" fillId="12" borderId="4" applyNumberFormat="0"/>
    <xf numFmtId="3" fontId="1" fillId="12" borderId="4" applyNumberFormat="0"/>
    <xf numFmtId="0" fontId="9" fillId="0" borderId="0"/>
    <xf numFmtId="0" fontId="27" fillId="0" borderId="0"/>
    <xf numFmtId="0" fontId="7" fillId="0" borderId="0">
      <alignment vertical="top"/>
    </xf>
    <xf numFmtId="0" fontId="10" fillId="0" borderId="0" applyNumberFormat="0"/>
    <xf numFmtId="0" fontId="1" fillId="0" borderId="0" applyNumberFormat="0"/>
    <xf numFmtId="0" fontId="1" fillId="0" borderId="8" applyNumberFormat="0" applyFill="0" applyAlignment="0" applyProtection="0"/>
    <xf numFmtId="0" fontId="28" fillId="0" borderId="0" applyNumberFormat="0" applyFont="0" applyFill="0" applyBorder="0" applyAlignment="0" applyProtection="0">
      <alignment vertical="top"/>
    </xf>
    <xf numFmtId="0" fontId="29" fillId="0" borderId="0" applyNumberFormat="0" applyFont="0" applyFill="0" applyBorder="0" applyAlignment="0" applyProtection="0">
      <alignment vertical="top"/>
    </xf>
    <xf numFmtId="0" fontId="29" fillId="0" borderId="0" applyNumberFormat="0" applyFont="0" applyFill="0" applyBorder="0" applyAlignment="0" applyProtection="0">
      <alignment vertical="top"/>
    </xf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>
      <alignment horizontal="left" vertical="top"/>
    </xf>
    <xf numFmtId="0" fontId="28" fillId="0" borderId="0" applyNumberFormat="0" applyFont="0" applyFill="0" applyBorder="0" applyAlignment="0" applyProtection="0">
      <alignment horizontal="left" vertical="top"/>
    </xf>
    <xf numFmtId="0" fontId="28" fillId="0" borderId="0" applyNumberFormat="0" applyFont="0" applyFill="0" applyBorder="0" applyAlignment="0" applyProtection="0">
      <alignment horizontal="left" vertical="top"/>
    </xf>
    <xf numFmtId="0" fontId="26" fillId="0" borderId="0"/>
    <xf numFmtId="0" fontId="30" fillId="0" borderId="0">
      <alignment horizontal="left" wrapText="1"/>
    </xf>
    <xf numFmtId="0" fontId="31" fillId="0" borderId="9" applyNumberFormat="0" applyFont="0" applyFill="0" applyBorder="0" applyAlignment="0" applyProtection="0">
      <alignment horizontal="center" wrapText="1"/>
    </xf>
    <xf numFmtId="186" fontId="9" fillId="0" borderId="0" applyNumberFormat="0" applyFont="0" applyFill="0" applyBorder="0" applyAlignment="0" applyProtection="0">
      <alignment horizontal="right"/>
    </xf>
    <xf numFmtId="0" fontId="31" fillId="0" borderId="0" applyNumberFormat="0" applyFont="0" applyFill="0" applyBorder="0" applyAlignment="0" applyProtection="0">
      <alignment horizontal="left" indent="1"/>
    </xf>
    <xf numFmtId="187" fontId="31" fillId="0" borderId="0" applyNumberFormat="0" applyFont="0" applyFill="0" applyBorder="0" applyAlignment="0" applyProtection="0"/>
    <xf numFmtId="0" fontId="26" fillId="0" borderId="9" applyNumberFormat="0" applyFont="0" applyFill="0" applyAlignment="0" applyProtection="0">
      <alignment horizontal="center"/>
    </xf>
    <xf numFmtId="0" fontId="26" fillId="0" borderId="0" applyNumberFormat="0" applyFont="0" applyFill="0" applyBorder="0" applyAlignment="0" applyProtection="0">
      <alignment horizontal="left" wrapText="1" indent="1"/>
    </xf>
    <xf numFmtId="0" fontId="31" fillId="0" borderId="0" applyNumberFormat="0" applyFont="0" applyFill="0" applyBorder="0" applyAlignment="0" applyProtection="0">
      <alignment horizontal="left" indent="1"/>
    </xf>
    <xf numFmtId="0" fontId="26" fillId="0" borderId="0" applyNumberFormat="0" applyFont="0" applyFill="0" applyBorder="0" applyAlignment="0" applyProtection="0">
      <alignment horizontal="left" wrapText="1" indent="2"/>
    </xf>
    <xf numFmtId="188" fontId="26" fillId="0" borderId="0">
      <alignment horizontal="right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89" fontId="34" fillId="0" borderId="0">
      <alignment horizontal="right"/>
    </xf>
    <xf numFmtId="0" fontId="35" fillId="0" borderId="0" applyProtection="0"/>
    <xf numFmtId="190" fontId="35" fillId="0" borderId="0" applyProtection="0"/>
    <xf numFmtId="0" fontId="36" fillId="0" borderId="0" applyProtection="0"/>
    <xf numFmtId="0" fontId="37" fillId="0" borderId="0" applyProtection="0"/>
    <xf numFmtId="0" fontId="35" fillId="0" borderId="10" applyProtection="0"/>
    <xf numFmtId="0" fontId="35" fillId="0" borderId="0"/>
    <xf numFmtId="10" fontId="35" fillId="0" borderId="0" applyProtection="0"/>
    <xf numFmtId="0" fontId="35" fillId="0" borderId="0"/>
    <xf numFmtId="2" fontId="35" fillId="0" borderId="0" applyProtection="0"/>
    <xf numFmtId="4" fontId="35" fillId="0" borderId="0" applyProtection="0"/>
  </cellStyleXfs>
  <cellXfs count="62">
    <xf numFmtId="0" fontId="0" fillId="0" borderId="0" xfId="0"/>
    <xf numFmtId="0" fontId="1" fillId="0" borderId="0" xfId="1"/>
    <xf numFmtId="0" fontId="1" fillId="3" borderId="0" xfId="0" applyFont="1" applyFill="1"/>
    <xf numFmtId="0" fontId="1" fillId="0" borderId="0" xfId="0" applyFont="1"/>
    <xf numFmtId="3" fontId="44" fillId="2" borderId="2" xfId="2" applyNumberFormat="1" applyFont="1" applyFill="1" applyBorder="1" applyAlignment="1">
      <alignment horizontal="left" wrapText="1"/>
    </xf>
    <xf numFmtId="3" fontId="45" fillId="2" borderId="2" xfId="2" applyNumberFormat="1" applyFont="1" applyFill="1" applyBorder="1" applyAlignment="1">
      <alignment horizontal="left" wrapText="1"/>
    </xf>
    <xf numFmtId="3" fontId="44" fillId="2" borderId="3" xfId="2" applyNumberFormat="1" applyFont="1" applyFill="1" applyBorder="1" applyAlignment="1">
      <alignment horizontal="left" wrapText="1"/>
    </xf>
    <xf numFmtId="3" fontId="41" fillId="2" borderId="14" xfId="2" applyNumberFormat="1" applyFont="1" applyFill="1" applyBorder="1" applyAlignment="1">
      <alignment horizontal="center" wrapText="1"/>
    </xf>
    <xf numFmtId="3" fontId="44" fillId="2" borderId="15" xfId="2" applyNumberFormat="1" applyFont="1" applyFill="1" applyBorder="1" applyAlignment="1">
      <alignment horizontal="center" vertical="center" wrapText="1"/>
    </xf>
    <xf numFmtId="3" fontId="34" fillId="2" borderId="14" xfId="2" applyNumberFormat="1" applyFont="1" applyFill="1" applyBorder="1" applyAlignment="1">
      <alignment horizontal="center" wrapText="1"/>
    </xf>
    <xf numFmtId="3" fontId="45" fillId="2" borderId="15" xfId="2" applyNumberFormat="1" applyFont="1" applyFill="1" applyBorder="1" applyAlignment="1">
      <alignment horizontal="center" vertical="center" wrapText="1"/>
    </xf>
    <xf numFmtId="3" fontId="41" fillId="2" borderId="14" xfId="2" applyNumberFormat="1" applyFont="1" applyFill="1" applyBorder="1" applyAlignment="1">
      <alignment horizontal="center" vertical="center" wrapText="1"/>
    </xf>
    <xf numFmtId="3" fontId="46" fillId="2" borderId="14" xfId="2" applyNumberFormat="1" applyFont="1" applyFill="1" applyBorder="1" applyAlignment="1">
      <alignment horizontal="center" wrapText="1"/>
    </xf>
    <xf numFmtId="3" fontId="38" fillId="2" borderId="15" xfId="2" applyNumberFormat="1" applyFont="1" applyFill="1" applyBorder="1" applyAlignment="1">
      <alignment horizontal="center" vertical="center" wrapText="1"/>
    </xf>
    <xf numFmtId="3" fontId="47" fillId="2" borderId="14" xfId="2" applyNumberFormat="1" applyFont="1" applyFill="1" applyBorder="1" applyAlignment="1">
      <alignment horizontal="center" vertical="center" wrapText="1"/>
    </xf>
    <xf numFmtId="3" fontId="39" fillId="2" borderId="15" xfId="2" applyNumberFormat="1" applyFont="1" applyFill="1" applyBorder="1" applyAlignment="1">
      <alignment horizontal="center" vertical="center" wrapText="1"/>
    </xf>
    <xf numFmtId="3" fontId="41" fillId="2" borderId="16" xfId="2" applyNumberFormat="1" applyFont="1" applyFill="1" applyBorder="1" applyAlignment="1">
      <alignment horizontal="center" wrapText="1"/>
    </xf>
    <xf numFmtId="3" fontId="44" fillId="2" borderId="17" xfId="2" applyNumberFormat="1" applyFont="1" applyFill="1" applyBorder="1" applyAlignment="1">
      <alignment horizontal="center" vertical="center" wrapText="1"/>
    </xf>
    <xf numFmtId="0" fontId="3" fillId="13" borderId="18" xfId="1" applyFont="1" applyFill="1" applyBorder="1" applyAlignment="1">
      <alignment horizontal="center" vertical="center" wrapText="1"/>
    </xf>
    <xf numFmtId="0" fontId="3" fillId="13" borderId="19" xfId="1" applyFont="1" applyFill="1" applyBorder="1" applyAlignment="1">
      <alignment horizontal="center" vertical="center" wrapText="1"/>
    </xf>
    <xf numFmtId="0" fontId="4" fillId="13" borderId="20" xfId="1" applyFont="1" applyFill="1" applyBorder="1" applyAlignment="1">
      <alignment horizontal="center" vertical="center" wrapText="1"/>
    </xf>
    <xf numFmtId="3" fontId="41" fillId="2" borderId="21" xfId="2" applyNumberFormat="1" applyFont="1" applyFill="1" applyBorder="1" applyAlignment="1">
      <alignment horizontal="center" wrapText="1"/>
    </xf>
    <xf numFmtId="3" fontId="39" fillId="2" borderId="22" xfId="2" applyNumberFormat="1" applyFont="1" applyFill="1" applyBorder="1" applyAlignment="1">
      <alignment horizontal="center" vertical="center" wrapText="1"/>
    </xf>
    <xf numFmtId="0" fontId="50" fillId="3" borderId="0" xfId="0" applyFont="1" applyFill="1" applyAlignment="1">
      <alignment horizontal="center"/>
    </xf>
    <xf numFmtId="0" fontId="50" fillId="0" borderId="0" xfId="0" applyFont="1" applyAlignment="1">
      <alignment horizontal="center"/>
    </xf>
    <xf numFmtId="3" fontId="43" fillId="13" borderId="11" xfId="2" applyNumberFormat="1" applyFont="1" applyFill="1" applyBorder="1" applyAlignment="1">
      <alignment horizontal="center" wrapText="1"/>
    </xf>
    <xf numFmtId="3" fontId="42" fillId="13" borderId="13" xfId="2" applyNumberFormat="1" applyFont="1" applyFill="1" applyBorder="1" applyAlignment="1">
      <alignment horizontal="center" wrapText="1"/>
    </xf>
    <xf numFmtId="3" fontId="48" fillId="13" borderId="21" xfId="2" applyNumberFormat="1" applyFont="1" applyFill="1" applyBorder="1" applyAlignment="1">
      <alignment horizontal="center" wrapText="1"/>
    </xf>
    <xf numFmtId="3" fontId="38" fillId="13" borderId="1" xfId="2" applyNumberFormat="1" applyFont="1" applyFill="1" applyBorder="1" applyAlignment="1">
      <alignment horizontal="center" wrapText="1"/>
    </xf>
    <xf numFmtId="0" fontId="49" fillId="13" borderId="22" xfId="0" applyFont="1" applyFill="1" applyBorder="1" applyAlignment="1">
      <alignment horizontal="center"/>
    </xf>
    <xf numFmtId="3" fontId="43" fillId="13" borderId="18" xfId="2" applyNumberFormat="1" applyFont="1" applyFill="1" applyBorder="1" applyAlignment="1">
      <alignment horizontal="center" wrapText="1"/>
    </xf>
    <xf numFmtId="3" fontId="42" fillId="13" borderId="20" xfId="2" applyNumberFormat="1" applyFont="1" applyFill="1" applyBorder="1" applyAlignment="1">
      <alignment horizontal="center" wrapText="1"/>
    </xf>
    <xf numFmtId="0" fontId="51" fillId="3" borderId="0" xfId="0" applyFont="1" applyFill="1"/>
    <xf numFmtId="0" fontId="51" fillId="0" borderId="0" xfId="0" applyFont="1"/>
    <xf numFmtId="3" fontId="38" fillId="2" borderId="2" xfId="2" applyNumberFormat="1" applyFont="1" applyFill="1" applyBorder="1" applyAlignment="1">
      <alignment horizontal="right" wrapText="1"/>
    </xf>
    <xf numFmtId="0" fontId="1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3" fontId="47" fillId="2" borderId="2" xfId="2" applyNumberFormat="1" applyFont="1" applyFill="1" applyBorder="1" applyAlignment="1">
      <alignment horizontal="right" vertical="center" wrapText="1"/>
    </xf>
    <xf numFmtId="3" fontId="39" fillId="2" borderId="2" xfId="2" applyNumberFormat="1" applyFont="1" applyFill="1" applyBorder="1" applyAlignment="1">
      <alignment horizontal="right" wrapText="1"/>
    </xf>
    <xf numFmtId="0" fontId="2" fillId="2" borderId="0" xfId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3" fontId="44" fillId="2" borderId="1" xfId="2" applyNumberFormat="1" applyFont="1" applyFill="1" applyBorder="1" applyAlignment="1">
      <alignment horizontal="left" wrapText="1"/>
    </xf>
    <xf numFmtId="3" fontId="44" fillId="2" borderId="22" xfId="2" applyNumberFormat="1" applyFont="1" applyFill="1" applyBorder="1" applyAlignment="1">
      <alignment horizontal="center" vertical="center" wrapText="1"/>
    </xf>
    <xf numFmtId="3" fontId="52" fillId="2" borderId="11" xfId="2" applyNumberFormat="1" applyFont="1" applyFill="1" applyBorder="1" applyAlignment="1">
      <alignment horizontal="center" wrapText="1"/>
    </xf>
    <xf numFmtId="3" fontId="40" fillId="2" borderId="12" xfId="2" applyNumberFormat="1" applyFont="1" applyFill="1" applyBorder="1" applyAlignment="1">
      <alignment horizontal="left" wrapText="1"/>
    </xf>
    <xf numFmtId="3" fontId="42" fillId="2" borderId="13" xfId="2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0" fontId="1" fillId="0" borderId="0" xfId="0" applyFont="1" applyAlignment="1">
      <alignment horizontal="center"/>
    </xf>
    <xf numFmtId="3" fontId="53" fillId="2" borderId="2" xfId="2" applyNumberFormat="1" applyFont="1" applyFill="1" applyBorder="1" applyAlignment="1">
      <alignment horizontal="right" wrapText="1"/>
    </xf>
    <xf numFmtId="3" fontId="55" fillId="2" borderId="1" xfId="2" applyNumberFormat="1" applyFont="1" applyFill="1" applyBorder="1" applyAlignment="1">
      <alignment horizontal="right" wrapText="1"/>
    </xf>
    <xf numFmtId="3" fontId="40" fillId="13" borderId="12" xfId="2" applyNumberFormat="1" applyFont="1" applyFill="1" applyBorder="1" applyAlignment="1">
      <alignment horizontal="center" wrapText="1"/>
    </xf>
    <xf numFmtId="0" fontId="1" fillId="3" borderId="0" xfId="0" applyFont="1" applyFill="1" applyAlignment="1">
      <alignment horizontal="center"/>
    </xf>
    <xf numFmtId="3" fontId="40" fillId="13" borderId="19" xfId="2" applyNumberFormat="1" applyFont="1" applyFill="1" applyBorder="1" applyAlignment="1">
      <alignment horizontal="center" wrapText="1"/>
    </xf>
    <xf numFmtId="3" fontId="39" fillId="2" borderId="3" xfId="2" applyNumberFormat="1" applyFont="1" applyFill="1" applyBorder="1" applyAlignment="1">
      <alignment horizontal="right" wrapText="1"/>
    </xf>
    <xf numFmtId="3" fontId="39" fillId="2" borderId="17" xfId="2" applyNumberFormat="1" applyFont="1" applyFill="1" applyBorder="1" applyAlignment="1">
      <alignment horizontal="center" vertical="center" wrapText="1"/>
    </xf>
    <xf numFmtId="3" fontId="46" fillId="2" borderId="23" xfId="2" applyNumberFormat="1" applyFont="1" applyFill="1" applyBorder="1" applyAlignment="1">
      <alignment horizontal="center" wrapText="1"/>
    </xf>
    <xf numFmtId="3" fontId="38" fillId="2" borderId="24" xfId="2" applyNumberFormat="1" applyFont="1" applyFill="1" applyBorder="1" applyAlignment="1">
      <alignment horizontal="right" wrapText="1"/>
    </xf>
    <xf numFmtId="3" fontId="38" fillId="2" borderId="25" xfId="2" applyNumberFormat="1" applyFont="1" applyFill="1" applyBorder="1" applyAlignment="1">
      <alignment horizontal="center" vertical="center" wrapText="1"/>
    </xf>
    <xf numFmtId="3" fontId="56" fillId="2" borderId="2" xfId="2" applyNumberFormat="1" applyFont="1" applyFill="1" applyBorder="1" applyAlignment="1">
      <alignment horizontal="right" wrapText="1"/>
    </xf>
    <xf numFmtId="3" fontId="57" fillId="2" borderId="2" xfId="2" applyNumberFormat="1" applyFont="1" applyFill="1" applyBorder="1" applyAlignment="1">
      <alignment horizontal="right" wrapText="1"/>
    </xf>
    <xf numFmtId="3" fontId="58" fillId="2" borderId="15" xfId="2" applyNumberFormat="1" applyFont="1" applyFill="1" applyBorder="1" applyAlignment="1">
      <alignment horizontal="center" vertical="center" wrapText="1"/>
    </xf>
    <xf numFmtId="3" fontId="59" fillId="2" borderId="15" xfId="2" applyNumberFormat="1" applyFont="1" applyFill="1" applyBorder="1" applyAlignment="1">
      <alignment horizontal="center" vertical="center" wrapText="1"/>
    </xf>
  </cellXfs>
  <cellStyles count="172">
    <cellStyle name="_ALB content sheet" xfId="3" xr:uid="{00000000-0005-0000-0000-000000000000}"/>
    <cellStyle name="_ALB content sheet_Projekt_Buxhet_2012" xfId="4" xr:uid="{00000000-0005-0000-0000-000001000000}"/>
    <cellStyle name="_ALB_StructPC tables" xfId="5" xr:uid="{00000000-0005-0000-0000-000002000000}"/>
    <cellStyle name="_Output to team May 12 2008 10pm" xfId="6" xr:uid="{00000000-0005-0000-0000-000003000000}"/>
    <cellStyle name="_PC Table Summary fror Gramoz May 13 2008" xfId="7" xr:uid="{00000000-0005-0000-0000-000004000000}"/>
    <cellStyle name="1 indent" xfId="8" xr:uid="{00000000-0005-0000-0000-000005000000}"/>
    <cellStyle name="2 indents" xfId="9" xr:uid="{00000000-0005-0000-0000-000006000000}"/>
    <cellStyle name="3 indents" xfId="10" xr:uid="{00000000-0005-0000-0000-000007000000}"/>
    <cellStyle name="4 indents" xfId="11" xr:uid="{00000000-0005-0000-0000-000008000000}"/>
    <cellStyle name="5 indents" xfId="12" xr:uid="{00000000-0005-0000-0000-000009000000}"/>
    <cellStyle name="BoA" xfId="13" xr:uid="{00000000-0005-0000-0000-00000A000000}"/>
    <cellStyle name="BoA 2" xfId="14" xr:uid="{00000000-0005-0000-0000-00000B000000}"/>
    <cellStyle name="Celkem" xfId="15" xr:uid="{00000000-0005-0000-0000-00000C000000}"/>
    <cellStyle name="Comma  - Style1" xfId="16" xr:uid="{00000000-0005-0000-0000-00000D000000}"/>
    <cellStyle name="Comma  - Style1 2" xfId="17" xr:uid="{00000000-0005-0000-0000-00000E000000}"/>
    <cellStyle name="Comma 10" xfId="18" xr:uid="{00000000-0005-0000-0000-00000F000000}"/>
    <cellStyle name="Comma 11" xfId="19" xr:uid="{00000000-0005-0000-0000-000010000000}"/>
    <cellStyle name="Comma 12" xfId="20" xr:uid="{00000000-0005-0000-0000-000011000000}"/>
    <cellStyle name="Comma 13" xfId="21" xr:uid="{00000000-0005-0000-0000-000012000000}"/>
    <cellStyle name="Comma 2" xfId="22" xr:uid="{00000000-0005-0000-0000-000013000000}"/>
    <cellStyle name="Comma 2 2" xfId="23" xr:uid="{00000000-0005-0000-0000-000014000000}"/>
    <cellStyle name="Comma 2 3" xfId="24" xr:uid="{00000000-0005-0000-0000-000015000000}"/>
    <cellStyle name="Comma 2 3 2" xfId="25" xr:uid="{00000000-0005-0000-0000-000016000000}"/>
    <cellStyle name="Comma 2 3 3" xfId="26" xr:uid="{00000000-0005-0000-0000-000017000000}"/>
    <cellStyle name="Comma 3" xfId="27" xr:uid="{00000000-0005-0000-0000-000018000000}"/>
    <cellStyle name="Comma 4" xfId="28" xr:uid="{00000000-0005-0000-0000-000019000000}"/>
    <cellStyle name="Comma 4 2" xfId="29" xr:uid="{00000000-0005-0000-0000-00001A000000}"/>
    <cellStyle name="Comma 4 3" xfId="30" xr:uid="{00000000-0005-0000-0000-00001B000000}"/>
    <cellStyle name="Comma 5" xfId="31" xr:uid="{00000000-0005-0000-0000-00001C000000}"/>
    <cellStyle name="Comma 6" xfId="32" xr:uid="{00000000-0005-0000-0000-00001D000000}"/>
    <cellStyle name="Comma 7" xfId="33" xr:uid="{00000000-0005-0000-0000-00001E000000}"/>
    <cellStyle name="Comma 8" xfId="34" xr:uid="{00000000-0005-0000-0000-00001F000000}"/>
    <cellStyle name="Comma 9" xfId="35" xr:uid="{00000000-0005-0000-0000-000020000000}"/>
    <cellStyle name="Comma(3)" xfId="36" xr:uid="{00000000-0005-0000-0000-000021000000}"/>
    <cellStyle name="Comma(3) 2" xfId="37" xr:uid="{00000000-0005-0000-0000-000022000000}"/>
    <cellStyle name="Comma0" xfId="38" xr:uid="{00000000-0005-0000-0000-000023000000}"/>
    <cellStyle name="Curren - Style3" xfId="39" xr:uid="{00000000-0005-0000-0000-000024000000}"/>
    <cellStyle name="Curren - Style3 2" xfId="40" xr:uid="{00000000-0005-0000-0000-000025000000}"/>
    <cellStyle name="Curren - Style4" xfId="41" xr:uid="{00000000-0005-0000-0000-000026000000}"/>
    <cellStyle name="Curren - Style4 2" xfId="42" xr:uid="{00000000-0005-0000-0000-000027000000}"/>
    <cellStyle name="Currency0" xfId="43" xr:uid="{00000000-0005-0000-0000-000028000000}"/>
    <cellStyle name="Date" xfId="44" xr:uid="{00000000-0005-0000-0000-000029000000}"/>
    <cellStyle name="Datum" xfId="45" xr:uid="{00000000-0005-0000-0000-00002A000000}"/>
    <cellStyle name="Defl/Infl" xfId="46" xr:uid="{00000000-0005-0000-0000-00002B000000}"/>
    <cellStyle name="Defl/Infl 2" xfId="47" xr:uid="{00000000-0005-0000-0000-00002C000000}"/>
    <cellStyle name="Euro" xfId="48" xr:uid="{00000000-0005-0000-0000-00002D000000}"/>
    <cellStyle name="Euro 2" xfId="49" xr:uid="{00000000-0005-0000-0000-00002E000000}"/>
    <cellStyle name="Exogenous" xfId="50" xr:uid="{00000000-0005-0000-0000-00002F000000}"/>
    <cellStyle name="Finanční0" xfId="51" xr:uid="{00000000-0005-0000-0000-000030000000}"/>
    <cellStyle name="Finanèní0" xfId="52" xr:uid="{00000000-0005-0000-0000-000031000000}"/>
    <cellStyle name="Fixed" xfId="53" xr:uid="{00000000-0005-0000-0000-000032000000}"/>
    <cellStyle name="Grey" xfId="54" xr:uid="{00000000-0005-0000-0000-000033000000}"/>
    <cellStyle name="Heading 1 2" xfId="55" xr:uid="{00000000-0005-0000-0000-000034000000}"/>
    <cellStyle name="Heading 2 2" xfId="56" xr:uid="{00000000-0005-0000-0000-000035000000}"/>
    <cellStyle name="Hipervínculo_IIF" xfId="57" xr:uid="{00000000-0005-0000-0000-000036000000}"/>
    <cellStyle name="IMF" xfId="58" xr:uid="{00000000-0005-0000-0000-000037000000}"/>
    <cellStyle name="IMF 2" xfId="59" xr:uid="{00000000-0005-0000-0000-000038000000}"/>
    <cellStyle name="imf-one decimal" xfId="60" xr:uid="{00000000-0005-0000-0000-000039000000}"/>
    <cellStyle name="imf-zero decimal" xfId="61" xr:uid="{00000000-0005-0000-0000-00003A000000}"/>
    <cellStyle name="Input [yellow]" xfId="62" xr:uid="{00000000-0005-0000-0000-00003B000000}"/>
    <cellStyle name="INSTAT" xfId="63" xr:uid="{00000000-0005-0000-0000-00003C000000}"/>
    <cellStyle name="INSTAT 2" xfId="64" xr:uid="{00000000-0005-0000-0000-00003D000000}"/>
    <cellStyle name="Label" xfId="65" xr:uid="{00000000-0005-0000-0000-00003E000000}"/>
    <cellStyle name="Měna0" xfId="66" xr:uid="{00000000-0005-0000-0000-00003F000000}"/>
    <cellStyle name="Millares [0]_BALPROGRAMA2001R" xfId="67" xr:uid="{00000000-0005-0000-0000-000040000000}"/>
    <cellStyle name="Millares_BALPROGRAMA2001R" xfId="68" xr:uid="{00000000-0005-0000-0000-000041000000}"/>
    <cellStyle name="Milliers [0]_Encours - Apr rééch" xfId="69" xr:uid="{00000000-0005-0000-0000-000042000000}"/>
    <cellStyle name="Milliers_Encours - Apr rééch" xfId="70" xr:uid="{00000000-0005-0000-0000-000043000000}"/>
    <cellStyle name="Mìna0" xfId="71" xr:uid="{00000000-0005-0000-0000-000044000000}"/>
    <cellStyle name="Model" xfId="72" xr:uid="{00000000-0005-0000-0000-000045000000}"/>
    <cellStyle name="Model 2" xfId="73" xr:uid="{00000000-0005-0000-0000-000046000000}"/>
    <cellStyle name="MoF" xfId="74" xr:uid="{00000000-0005-0000-0000-000047000000}"/>
    <cellStyle name="MoF 2" xfId="75" xr:uid="{00000000-0005-0000-0000-000048000000}"/>
    <cellStyle name="Moneda [0]_BALPROGRAMA2001R" xfId="76" xr:uid="{00000000-0005-0000-0000-000049000000}"/>
    <cellStyle name="Moneda_BALPROGRAMA2001R" xfId="77" xr:uid="{00000000-0005-0000-0000-00004A000000}"/>
    <cellStyle name="Monétaire [0]_Encours - Apr rééch" xfId="78" xr:uid="{00000000-0005-0000-0000-00004B000000}"/>
    <cellStyle name="Monétaire_Encours - Apr rééch" xfId="79" xr:uid="{00000000-0005-0000-0000-00004C000000}"/>
    <cellStyle name="Normal" xfId="0" builtinId="0"/>
    <cellStyle name="Normal - Style1" xfId="80" xr:uid="{00000000-0005-0000-0000-00004E000000}"/>
    <cellStyle name="Normal - Style2" xfId="81" xr:uid="{00000000-0005-0000-0000-00004F000000}"/>
    <cellStyle name="Normal - Style5" xfId="82" xr:uid="{00000000-0005-0000-0000-000050000000}"/>
    <cellStyle name="Normal - Style5 2" xfId="83" xr:uid="{00000000-0005-0000-0000-000051000000}"/>
    <cellStyle name="Normal - Style6" xfId="84" xr:uid="{00000000-0005-0000-0000-000052000000}"/>
    <cellStyle name="Normal - Style6 2" xfId="85" xr:uid="{00000000-0005-0000-0000-000053000000}"/>
    <cellStyle name="Normal - Style7" xfId="86" xr:uid="{00000000-0005-0000-0000-000054000000}"/>
    <cellStyle name="Normal - Style7 2" xfId="87" xr:uid="{00000000-0005-0000-0000-000055000000}"/>
    <cellStyle name="Normal - Style8" xfId="88" xr:uid="{00000000-0005-0000-0000-000056000000}"/>
    <cellStyle name="Normal - Style8 2" xfId="89" xr:uid="{00000000-0005-0000-0000-000057000000}"/>
    <cellStyle name="Normal 10" xfId="90" xr:uid="{00000000-0005-0000-0000-000058000000}"/>
    <cellStyle name="Normal 10 2" xfId="91" xr:uid="{00000000-0005-0000-0000-000059000000}"/>
    <cellStyle name="Normal 11" xfId="92" xr:uid="{00000000-0005-0000-0000-00005A000000}"/>
    <cellStyle name="Normal 12" xfId="93" xr:uid="{00000000-0005-0000-0000-00005B000000}"/>
    <cellStyle name="Normal 13" xfId="1" xr:uid="{00000000-0005-0000-0000-00005C000000}"/>
    <cellStyle name="Normal 14" xfId="94" xr:uid="{00000000-0005-0000-0000-00005D000000}"/>
    <cellStyle name="Normal 15" xfId="95" xr:uid="{00000000-0005-0000-0000-00005E000000}"/>
    <cellStyle name="Normal 16" xfId="96" xr:uid="{00000000-0005-0000-0000-00005F000000}"/>
    <cellStyle name="Normal 17" xfId="97" xr:uid="{00000000-0005-0000-0000-000060000000}"/>
    <cellStyle name="Normal 18" xfId="98" xr:uid="{00000000-0005-0000-0000-000061000000}"/>
    <cellStyle name="Normal 19" xfId="99" xr:uid="{00000000-0005-0000-0000-000062000000}"/>
    <cellStyle name="normal 2" xfId="100" xr:uid="{00000000-0005-0000-0000-000063000000}"/>
    <cellStyle name="Normal 2 2" xfId="101" xr:uid="{00000000-0005-0000-0000-000064000000}"/>
    <cellStyle name="Normal 2 4" xfId="102" xr:uid="{00000000-0005-0000-0000-000065000000}"/>
    <cellStyle name="Normal 20" xfId="103" xr:uid="{00000000-0005-0000-0000-000066000000}"/>
    <cellStyle name="Normal 21" xfId="104" xr:uid="{00000000-0005-0000-0000-000067000000}"/>
    <cellStyle name="Normal 22" xfId="105" xr:uid="{00000000-0005-0000-0000-000068000000}"/>
    <cellStyle name="Normal 3" xfId="106" xr:uid="{00000000-0005-0000-0000-000069000000}"/>
    <cellStyle name="Normal 3 2" xfId="107" xr:uid="{00000000-0005-0000-0000-00006A000000}"/>
    <cellStyle name="Normal 3 3" xfId="108" xr:uid="{00000000-0005-0000-0000-00006B000000}"/>
    <cellStyle name="Normal 4" xfId="109" xr:uid="{00000000-0005-0000-0000-00006C000000}"/>
    <cellStyle name="Normal 5" xfId="110" xr:uid="{00000000-0005-0000-0000-00006D000000}"/>
    <cellStyle name="Normal 5 2" xfId="111" xr:uid="{00000000-0005-0000-0000-00006E000000}"/>
    <cellStyle name="Normal 5 3" xfId="112" xr:uid="{00000000-0005-0000-0000-00006F000000}"/>
    <cellStyle name="Normal 6" xfId="113" xr:uid="{00000000-0005-0000-0000-000070000000}"/>
    <cellStyle name="Normal 7" xfId="114" xr:uid="{00000000-0005-0000-0000-000071000000}"/>
    <cellStyle name="Normal 8" xfId="115" xr:uid="{00000000-0005-0000-0000-000072000000}"/>
    <cellStyle name="Normal 9" xfId="116" xr:uid="{00000000-0005-0000-0000-000073000000}"/>
    <cellStyle name="Normal Table" xfId="117" xr:uid="{00000000-0005-0000-0000-000074000000}"/>
    <cellStyle name="Normal_Sheet1" xfId="2" xr:uid="{00000000-0005-0000-0000-000075000000}"/>
    <cellStyle name="normálne__1_NDARJA  BUXHETIT Universiteteve _2007-2008 sipas Formulës.xls_Flori_PM" xfId="118" xr:uid="{00000000-0005-0000-0000-000076000000}"/>
    <cellStyle name="Note 2" xfId="119" xr:uid="{00000000-0005-0000-0000-000077000000}"/>
    <cellStyle name="Output Amounts" xfId="120" xr:uid="{00000000-0005-0000-0000-000078000000}"/>
    <cellStyle name="Percent [2]" xfId="121" xr:uid="{00000000-0005-0000-0000-000079000000}"/>
    <cellStyle name="Percent [2] 2" xfId="122" xr:uid="{00000000-0005-0000-0000-00007A000000}"/>
    <cellStyle name="Percent 2" xfId="123" xr:uid="{00000000-0005-0000-0000-00007B000000}"/>
    <cellStyle name="Percent 3" xfId="124" xr:uid="{00000000-0005-0000-0000-00007C000000}"/>
    <cellStyle name="Percent 4" xfId="125" xr:uid="{00000000-0005-0000-0000-00007D000000}"/>
    <cellStyle name="Percent 5" xfId="126" xr:uid="{00000000-0005-0000-0000-00007E000000}"/>
    <cellStyle name="Percent 6" xfId="127" xr:uid="{00000000-0005-0000-0000-00007F000000}"/>
    <cellStyle name="percentage difference" xfId="128" xr:uid="{00000000-0005-0000-0000-000080000000}"/>
    <cellStyle name="percentage difference one decimal" xfId="129" xr:uid="{00000000-0005-0000-0000-000081000000}"/>
    <cellStyle name="percentage difference zero decimal" xfId="130" xr:uid="{00000000-0005-0000-0000-000082000000}"/>
    <cellStyle name="Pevný" xfId="131" xr:uid="{00000000-0005-0000-0000-000083000000}"/>
    <cellStyle name="Presentation" xfId="132" xr:uid="{00000000-0005-0000-0000-000084000000}"/>
    <cellStyle name="Proj" xfId="133" xr:uid="{00000000-0005-0000-0000-000085000000}"/>
    <cellStyle name="Proj 2" xfId="134" xr:uid="{00000000-0005-0000-0000-000086000000}"/>
    <cellStyle name="Publication" xfId="135" xr:uid="{00000000-0005-0000-0000-000087000000}"/>
    <cellStyle name="STYL1 - Style1" xfId="136" xr:uid="{00000000-0005-0000-0000-000088000000}"/>
    <cellStyle name="Style 1" xfId="137" xr:uid="{00000000-0005-0000-0000-000089000000}"/>
    <cellStyle name="Text" xfId="138" xr:uid="{00000000-0005-0000-0000-00008A000000}"/>
    <cellStyle name="Text 2" xfId="139" xr:uid="{00000000-0005-0000-0000-00008B000000}"/>
    <cellStyle name="Total 2" xfId="140" xr:uid="{00000000-0005-0000-0000-00008C000000}"/>
    <cellStyle name="WebAnchor1" xfId="141" xr:uid="{00000000-0005-0000-0000-00008D000000}"/>
    <cellStyle name="WebAnchor2" xfId="142" xr:uid="{00000000-0005-0000-0000-00008E000000}"/>
    <cellStyle name="WebAnchor3" xfId="143" xr:uid="{00000000-0005-0000-0000-00008F000000}"/>
    <cellStyle name="WebAnchor4" xfId="144" xr:uid="{00000000-0005-0000-0000-000090000000}"/>
    <cellStyle name="WebAnchor5" xfId="145" xr:uid="{00000000-0005-0000-0000-000091000000}"/>
    <cellStyle name="WebAnchor6" xfId="146" xr:uid="{00000000-0005-0000-0000-000092000000}"/>
    <cellStyle name="WebAnchor7" xfId="147" xr:uid="{00000000-0005-0000-0000-000093000000}"/>
    <cellStyle name="Webexclude" xfId="148" xr:uid="{00000000-0005-0000-0000-000094000000}"/>
    <cellStyle name="WebFN" xfId="149" xr:uid="{00000000-0005-0000-0000-000095000000}"/>
    <cellStyle name="WebFN1" xfId="150" xr:uid="{00000000-0005-0000-0000-000096000000}"/>
    <cellStyle name="WebFN2" xfId="151" xr:uid="{00000000-0005-0000-0000-000097000000}"/>
    <cellStyle name="WebFN3" xfId="152" xr:uid="{00000000-0005-0000-0000-000098000000}"/>
    <cellStyle name="WebFN4" xfId="153" xr:uid="{00000000-0005-0000-0000-000099000000}"/>
    <cellStyle name="WebHR" xfId="154" xr:uid="{00000000-0005-0000-0000-00009A000000}"/>
    <cellStyle name="WebIndent1" xfId="155" xr:uid="{00000000-0005-0000-0000-00009B000000}"/>
    <cellStyle name="WebIndent1wFN3" xfId="156" xr:uid="{00000000-0005-0000-0000-00009C000000}"/>
    <cellStyle name="WebIndent2" xfId="157" xr:uid="{00000000-0005-0000-0000-00009D000000}"/>
    <cellStyle name="WebNoBR" xfId="158" xr:uid="{00000000-0005-0000-0000-00009E000000}"/>
    <cellStyle name="Záhlaví 1" xfId="159" xr:uid="{00000000-0005-0000-0000-00009F000000}"/>
    <cellStyle name="Záhlaví 2" xfId="160" xr:uid="{00000000-0005-0000-0000-0000A0000000}"/>
    <cellStyle name="zero" xfId="161" xr:uid="{00000000-0005-0000-0000-0000A1000000}"/>
    <cellStyle name="ДАТА" xfId="162" xr:uid="{00000000-0005-0000-0000-0000A2000000}"/>
    <cellStyle name="ДЕНЕЖНЫЙ_BOPENGC" xfId="163" xr:uid="{00000000-0005-0000-0000-0000A3000000}"/>
    <cellStyle name="ЗАГОЛОВОК1" xfId="164" xr:uid="{00000000-0005-0000-0000-0000A4000000}"/>
    <cellStyle name="ЗАГОЛОВОК2" xfId="165" xr:uid="{00000000-0005-0000-0000-0000A5000000}"/>
    <cellStyle name="ИТОГОВЫЙ" xfId="166" xr:uid="{00000000-0005-0000-0000-0000A6000000}"/>
    <cellStyle name="Обычный_BOPENGC" xfId="167" xr:uid="{00000000-0005-0000-0000-0000A7000000}"/>
    <cellStyle name="ПРОЦЕНТНЫЙ_BOPENGC" xfId="168" xr:uid="{00000000-0005-0000-0000-0000A8000000}"/>
    <cellStyle name="ТЕКСТ" xfId="169" xr:uid="{00000000-0005-0000-0000-0000A9000000}"/>
    <cellStyle name="ФИКСИРОВАННЫЙ" xfId="170" xr:uid="{00000000-0005-0000-0000-0000AA000000}"/>
    <cellStyle name="ФИНАНСОВЫЙ_BOPENGC" xfId="171" xr:uid="{00000000-0005-0000-0000-0000A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_data\Redi\redi\2005\2005%20buletini%20Korrik%202006\Sample%20Buletini%202005%20Prill_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_data\Redi\redi\2007\File-i%20i%20punes\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  <sheetName val="RED47"/>
      <sheetName val="Table"/>
      <sheetName val="Table_GEF"/>
      <sheetName val="sez_očist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6">
          <cell r="B6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1">
          <cell r="S11" t="str">
            <v>SR</v>
          </cell>
          <cell r="T11" t="str">
            <v>SR</v>
          </cell>
        </row>
        <row r="12">
          <cell r="C12" t="str">
            <v>(In trillions of rupiah)</v>
          </cell>
        </row>
        <row r="13">
          <cell r="C13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39">
          <cell r="AF39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7">
          <cell r="Y47">
            <v>-83.845514382038743</v>
          </cell>
          <cell r="Z47">
            <v>4.4244817999999952</v>
          </cell>
          <cell r="AA47">
            <v>8.3837984048777301</v>
          </cell>
          <cell r="AB47">
            <v>-2.1304000000000016</v>
          </cell>
          <cell r="AC47">
            <v>2.2940818000000007</v>
          </cell>
          <cell r="AD47">
            <v>-11.051443999999996</v>
          </cell>
          <cell r="AE47">
            <v>-34.305138499999906</v>
          </cell>
          <cell r="AF47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8">
          <cell r="Y58" t="str">
            <v>...</v>
          </cell>
          <cell r="Z58" t="str">
            <v>...</v>
          </cell>
          <cell r="AA58" t="str">
            <v>...</v>
          </cell>
          <cell r="AB58" t="str">
            <v>...</v>
          </cell>
          <cell r="AC58" t="str">
            <v>...</v>
          </cell>
          <cell r="AD58" t="str">
            <v>...</v>
          </cell>
          <cell r="AE58" t="str">
            <v>...</v>
          </cell>
          <cell r="AF58" t="str">
            <v>...</v>
          </cell>
        </row>
        <row r="59">
          <cell r="C59" t="str">
            <v>(In percent of GDP) 4/</v>
          </cell>
        </row>
        <row r="60">
          <cell r="C60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5">
          <cell r="Y75">
            <v>1.5358222367453642</v>
          </cell>
          <cell r="Z75">
            <v>0</v>
          </cell>
          <cell r="AA75">
            <v>0</v>
          </cell>
          <cell r="AB75">
            <v>0</v>
          </cell>
          <cell r="AC75">
            <v>1.7182652112493018</v>
          </cell>
          <cell r="AD75">
            <v>0</v>
          </cell>
          <cell r="AE75">
            <v>0</v>
          </cell>
          <cell r="AF75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4">
          <cell r="Y84">
            <v>-6.8495641191110819</v>
          </cell>
          <cell r="Z84">
            <v>1.560308783363219</v>
          </cell>
          <cell r="AA84">
            <v>2.9565702413477437</v>
          </cell>
          <cell r="AB84">
            <v>-0.74730214944078677</v>
          </cell>
          <cell r="AC84">
            <v>0.40343072713597455</v>
          </cell>
          <cell r="AD84">
            <v>-3.9077288312749996</v>
          </cell>
          <cell r="AE84">
            <v>-11.81767897657002</v>
          </cell>
          <cell r="AF84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2">
          <cell r="Y92">
            <v>0</v>
          </cell>
          <cell r="Z92" t="e">
            <v>#DIV/0!</v>
          </cell>
          <cell r="AA92" t="e">
            <v>#DIV/0!</v>
          </cell>
          <cell r="AB92" t="e">
            <v>#DIV/0!</v>
          </cell>
          <cell r="AC92">
            <v>0</v>
          </cell>
          <cell r="AD92" t="e">
            <v>#DIV/0!</v>
          </cell>
          <cell r="AE92" t="e">
            <v>#DIV/0!</v>
          </cell>
          <cell r="AF92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2">
          <cell r="AF102">
            <v>573.09649999999999</v>
          </cell>
        </row>
        <row r="103">
          <cell r="B103" t="str">
            <v>Sources: Data provided by the Indonesian authorities; and IMF staff estimates.</v>
          </cell>
        </row>
        <row r="104">
          <cell r="B104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  <sheetName val="GeoBop0900_BseLine"/>
      <sheetName val="AQ"/>
      <sheetName val="Read Me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7">
          <cell r="G177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1">
          <cell r="AF181">
            <v>1998</v>
          </cell>
          <cell r="AG181">
            <v>1999</v>
          </cell>
          <cell r="AH181">
            <v>1999</v>
          </cell>
          <cell r="AI181">
            <v>1999</v>
          </cell>
          <cell r="AJ181">
            <v>1999</v>
          </cell>
          <cell r="AK181">
            <v>1999</v>
          </cell>
          <cell r="AL181">
            <v>2000</v>
          </cell>
          <cell r="AM181">
            <v>2001</v>
          </cell>
          <cell r="AN181">
            <v>2002</v>
          </cell>
          <cell r="AO181">
            <v>2003</v>
          </cell>
          <cell r="AP181">
            <v>2004</v>
          </cell>
          <cell r="AQ181">
            <v>2005</v>
          </cell>
          <cell r="AR181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89">
          <cell r="AF189">
            <v>1.3</v>
          </cell>
          <cell r="AG189">
            <v>2.4</v>
          </cell>
          <cell r="AH189">
            <v>2.4</v>
          </cell>
          <cell r="AI189">
            <v>2.4</v>
          </cell>
          <cell r="AJ189">
            <v>2.4</v>
          </cell>
          <cell r="AK189">
            <v>2.4</v>
          </cell>
          <cell r="AL189">
            <v>3.3</v>
          </cell>
          <cell r="AM189">
            <v>3.7</v>
          </cell>
          <cell r="AN189">
            <v>4.7</v>
          </cell>
          <cell r="AO189">
            <v>4.5999999999999996</v>
          </cell>
          <cell r="AP189">
            <v>5</v>
          </cell>
          <cell r="AQ189">
            <v>5.3</v>
          </cell>
          <cell r="AR189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6">
          <cell r="AF196">
            <v>-27.150837988826826</v>
          </cell>
          <cell r="AG196">
            <v>-10.499999999999998</v>
          </cell>
          <cell r="AH196">
            <v>0</v>
          </cell>
          <cell r="AI196">
            <v>0</v>
          </cell>
          <cell r="AJ196">
            <v>0</v>
          </cell>
          <cell r="AK196">
            <v>-10.499999999999998</v>
          </cell>
          <cell r="AL196">
            <v>-0.59443911792905757</v>
          </cell>
          <cell r="AM196">
            <v>-2.301136363636358</v>
          </cell>
          <cell r="AN196">
            <v>-2.0615384615384591</v>
          </cell>
          <cell r="AO196">
            <v>-1.2461538461538413</v>
          </cell>
          <cell r="AP196">
            <v>-0.38461538461538325</v>
          </cell>
          <cell r="AQ196">
            <v>-0.7692307692307776</v>
          </cell>
          <cell r="AR196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5">
          <cell r="AF205">
            <v>33.04263565891474</v>
          </cell>
          <cell r="AG205">
            <v>-17.100000000000005</v>
          </cell>
          <cell r="AH205">
            <v>-17.100000000000005</v>
          </cell>
          <cell r="AI205">
            <v>-17.100000000000005</v>
          </cell>
          <cell r="AJ205">
            <v>-17.100000000000005</v>
          </cell>
          <cell r="AK205">
            <v>-17.100000000000016</v>
          </cell>
          <cell r="AL205">
            <v>6.0999999999999943</v>
          </cell>
          <cell r="AM205">
            <v>5.8999999999999941</v>
          </cell>
          <cell r="AN205">
            <v>7.0000000000000062</v>
          </cell>
          <cell r="AO205">
            <v>6.4999999999999947</v>
          </cell>
          <cell r="AP205">
            <v>6.4000000000000057</v>
          </cell>
          <cell r="AQ205">
            <v>2.6241021818137478</v>
          </cell>
          <cell r="AR205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0">
          <cell r="AK210">
            <v>3.6742133075905477</v>
          </cell>
          <cell r="AL210">
            <v>6.1615148146142671</v>
          </cell>
          <cell r="AM210">
            <v>6.0760055365392152</v>
          </cell>
          <cell r="AN210">
            <v>5.2643370785814634</v>
          </cell>
          <cell r="AO210">
            <v>3.711744365754833</v>
          </cell>
          <cell r="AP210">
            <v>3.2749982658419148</v>
          </cell>
          <cell r="AQ210">
            <v>3.0205676185546282</v>
          </cell>
          <cell r="AR210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1">
          <cell r="G221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5">
          <cell r="AF225">
            <v>1998</v>
          </cell>
          <cell r="AG225">
            <v>1999</v>
          </cell>
          <cell r="AH225">
            <v>1999</v>
          </cell>
          <cell r="AI225">
            <v>1999</v>
          </cell>
          <cell r="AJ225">
            <v>1999</v>
          </cell>
          <cell r="AK225">
            <v>1999</v>
          </cell>
          <cell r="AL225">
            <v>2000</v>
          </cell>
          <cell r="AM225">
            <v>2001</v>
          </cell>
          <cell r="AN225">
            <v>2002</v>
          </cell>
          <cell r="AO225">
            <v>2003</v>
          </cell>
          <cell r="AP225">
            <v>2004</v>
          </cell>
          <cell r="AQ225">
            <v>2005</v>
          </cell>
          <cell r="AR225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0">
          <cell r="AK230">
            <v>123.0368768040879</v>
          </cell>
          <cell r="AL230">
            <v>134.40548422078561</v>
          </cell>
          <cell r="AM230">
            <v>146.83799151120829</v>
          </cell>
          <cell r="AN230">
            <v>160.29569343321052</v>
          </cell>
          <cell r="AO230">
            <v>175.41157732396226</v>
          </cell>
          <cell r="AP230">
            <v>192.07567716973867</v>
          </cell>
          <cell r="AQ230">
            <v>210.39969677173173</v>
          </cell>
          <cell r="AR230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4">
          <cell r="AF234">
            <v>-1.7090807266979091</v>
          </cell>
          <cell r="AG234">
            <v>-3.5999999999999996</v>
          </cell>
          <cell r="AH234">
            <v>-3.5999999999999996</v>
          </cell>
          <cell r="AI234">
            <v>-3.5999999999999996</v>
          </cell>
          <cell r="AJ234">
            <v>-4.5599999999999996</v>
          </cell>
          <cell r="AK234">
            <v>-3.5400481104467252</v>
          </cell>
          <cell r="AL234">
            <v>9.2399999999999984</v>
          </cell>
          <cell r="AM234">
            <v>9.25</v>
          </cell>
          <cell r="AN234">
            <v>9.1650000000000009</v>
          </cell>
          <cell r="AO234">
            <v>9.4299999999999979</v>
          </cell>
          <cell r="AP234">
            <v>9.5</v>
          </cell>
          <cell r="AQ234">
            <v>9.5399999999999991</v>
          </cell>
          <cell r="AR234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0">
          <cell r="AK240">
            <v>17.05481404059103</v>
          </cell>
          <cell r="AL240">
            <v>17.123557884642768</v>
          </cell>
          <cell r="AM240">
            <v>17.635056463153425</v>
          </cell>
          <cell r="AN240">
            <v>18.382752785706511</v>
          </cell>
          <cell r="AO240">
            <v>19.105385781689243</v>
          </cell>
          <cell r="AP240">
            <v>19.701510127708335</v>
          </cell>
          <cell r="AQ240">
            <v>20.275231897892322</v>
          </cell>
          <cell r="AR240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5">
          <cell r="AF245">
            <v>162.30461363457539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142.38228562527652</v>
          </cell>
          <cell r="AL245">
            <v>133.90659435468535</v>
          </cell>
          <cell r="AM245">
            <v>139.34542996890534</v>
          </cell>
          <cell r="AN245">
            <v>144.81220380575289</v>
          </cell>
          <cell r="AO245">
            <v>149.36567832090645</v>
          </cell>
          <cell r="AP245">
            <v>152.70674326007622</v>
          </cell>
          <cell r="AQ245">
            <v>158.05337299482946</v>
          </cell>
          <cell r="AR245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49">
          <cell r="AF249">
            <v>16.82598024682742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-12.274652927706331</v>
          </cell>
          <cell r="AL249">
            <v>-5.9527709036063641</v>
          </cell>
          <cell r="AM249">
            <v>4.0616637593021476</v>
          </cell>
          <cell r="AN249">
            <v>3.9231812898833152</v>
          </cell>
          <cell r="AO249">
            <v>3.1443997090614406</v>
          </cell>
          <cell r="AP249">
            <v>2.2368357823084439</v>
          </cell>
          <cell r="AQ249">
            <v>3.5012401028337914</v>
          </cell>
          <cell r="AR249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3">
          <cell r="AK253">
            <v>36.218670671100149</v>
          </cell>
          <cell r="AL253">
            <v>34.90483109608688</v>
          </cell>
          <cell r="AM253">
            <v>33.457732919089793</v>
          </cell>
          <cell r="AN253">
            <v>32.962785641385793</v>
          </cell>
          <cell r="AO253">
            <v>32.269603770203098</v>
          </cell>
          <cell r="AP253">
            <v>31.133842978931494</v>
          </cell>
          <cell r="AQ253">
            <v>30.43840503584207</v>
          </cell>
          <cell r="AR253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2">
          <cell r="G262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6">
          <cell r="AF266">
            <v>1998</v>
          </cell>
          <cell r="AG266">
            <v>1999</v>
          </cell>
          <cell r="AH266">
            <v>1999</v>
          </cell>
          <cell r="AI266">
            <v>1999</v>
          </cell>
          <cell r="AJ266">
            <v>1999</v>
          </cell>
          <cell r="AK266">
            <v>1999</v>
          </cell>
          <cell r="AL266">
            <v>2000</v>
          </cell>
          <cell r="AM266">
            <v>2001</v>
          </cell>
          <cell r="AN266">
            <v>2002</v>
          </cell>
          <cell r="AO266">
            <v>2003</v>
          </cell>
          <cell r="AP266">
            <v>2004</v>
          </cell>
          <cell r="AQ266">
            <v>2005</v>
          </cell>
          <cell r="AR266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2">
          <cell r="AK272">
            <v>-821.22149044485059</v>
          </cell>
          <cell r="AL272">
            <v>-820</v>
          </cell>
          <cell r="AM272">
            <v>-875</v>
          </cell>
          <cell r="AN272">
            <v>-919</v>
          </cell>
          <cell r="AO272">
            <v>-980</v>
          </cell>
          <cell r="AP272">
            <v>-1024.5342764947497</v>
          </cell>
          <cell r="AQ272">
            <v>-1081.6008356955072</v>
          </cell>
          <cell r="AR272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8">
          <cell r="AK278">
            <v>-0.55243238269133688</v>
          </cell>
          <cell r="AL278">
            <v>-0.1487406819065229</v>
          </cell>
          <cell r="AM278">
            <v>6.7073170731707377</v>
          </cell>
          <cell r="AN278">
            <v>5.0285714285714267</v>
          </cell>
          <cell r="AO278">
            <v>6.6376496191512535</v>
          </cell>
          <cell r="AP278">
            <v>4.5443139280356926</v>
          </cell>
          <cell r="AQ278">
            <v>5.5699999999999861</v>
          </cell>
          <cell r="AR278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4">
          <cell r="AK284">
            <v>3.4</v>
          </cell>
          <cell r="AL284">
            <v>-0.6</v>
          </cell>
          <cell r="AM284">
            <v>3</v>
          </cell>
          <cell r="AN284">
            <v>2</v>
          </cell>
          <cell r="AO284">
            <v>2</v>
          </cell>
          <cell r="AP284">
            <v>2</v>
          </cell>
          <cell r="AQ284">
            <v>2</v>
          </cell>
          <cell r="AR284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0">
          <cell r="AF290">
            <v>19.011491998847973</v>
          </cell>
          <cell r="AG290">
            <v>-17.07501217669699</v>
          </cell>
          <cell r="AH290">
            <v>-18.191640799199625</v>
          </cell>
          <cell r="AI290">
            <v>-9.6313427031041172</v>
          </cell>
          <cell r="AJ290">
            <v>47.552313821722066</v>
          </cell>
          <cell r="AK290">
            <v>-3.8224684552140564</v>
          </cell>
          <cell r="AL290">
            <v>0.45398321739786862</v>
          </cell>
          <cell r="AM290">
            <v>3.5993369642434381</v>
          </cell>
          <cell r="AN290">
            <v>3</v>
          </cell>
          <cell r="AO290">
            <v>3.5</v>
          </cell>
          <cell r="AP290">
            <v>3.5</v>
          </cell>
          <cell r="AQ290">
            <v>3.5</v>
          </cell>
          <cell r="AR290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6">
          <cell r="AK296">
            <v>101.83703637349441</v>
          </cell>
          <cell r="AL296">
            <v>101.22601415525345</v>
          </cell>
          <cell r="AM296">
            <v>104.26279457991106</v>
          </cell>
          <cell r="AN296">
            <v>106.34805047150928</v>
          </cell>
          <cell r="AO296">
            <v>108.47501148093947</v>
          </cell>
          <cell r="AP296">
            <v>110.64451171055826</v>
          </cell>
          <cell r="AQ296">
            <v>112.85740194476944</v>
          </cell>
          <cell r="AR296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2">
          <cell r="AK302">
            <v>189.71838738687418</v>
          </cell>
          <cell r="AL302">
            <v>190.57967702592848</v>
          </cell>
          <cell r="AM302">
            <v>197.43928178745847</v>
          </cell>
          <cell r="AN302">
            <v>203.36246024108223</v>
          </cell>
          <cell r="AO302">
            <v>210.48014634952008</v>
          </cell>
          <cell r="AP302">
            <v>217.84695147175327</v>
          </cell>
          <cell r="AQ302">
            <v>225.47159477326463</v>
          </cell>
          <cell r="AR302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8">
          <cell r="G368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2">
          <cell r="AF372">
            <v>1998</v>
          </cell>
          <cell r="AG372">
            <v>1999</v>
          </cell>
          <cell r="AH372">
            <v>1999</v>
          </cell>
          <cell r="AI372">
            <v>1999</v>
          </cell>
          <cell r="AJ372">
            <v>1999</v>
          </cell>
          <cell r="AK372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3">
          <cell r="AF383">
            <v>7.5873040722919711</v>
          </cell>
          <cell r="AG383">
            <v>2.25857025</v>
          </cell>
          <cell r="AH383">
            <v>2.6150664320538901</v>
          </cell>
          <cell r="AI383">
            <v>1.7904669817578416</v>
          </cell>
          <cell r="AJ383">
            <v>3.1701461633265602</v>
          </cell>
          <cell r="AK383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4">
          <cell r="AF394">
            <v>3.7296538415384646</v>
          </cell>
          <cell r="AG394">
            <v>23.535050000000002</v>
          </cell>
          <cell r="AH394">
            <v>26.557276000000002</v>
          </cell>
          <cell r="AI394">
            <v>24.568999999999999</v>
          </cell>
          <cell r="AJ394">
            <v>1.7299730000000011</v>
          </cell>
          <cell r="AK394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7">
          <cell r="AF397">
            <v>-4.1429999999999998</v>
          </cell>
          <cell r="AG397" t="str">
            <v>--</v>
          </cell>
          <cell r="AH397" t="str">
            <v>--</v>
          </cell>
          <cell r="AI397" t="str">
            <v>--</v>
          </cell>
          <cell r="AJ397" t="str">
            <v>--</v>
          </cell>
          <cell r="AK397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4">
          <cell r="AF404">
            <v>2.0499999999999998</v>
          </cell>
          <cell r="AG404">
            <v>1.1099999999999999</v>
          </cell>
          <cell r="AH404">
            <v>0.7</v>
          </cell>
          <cell r="AI404">
            <v>0.7</v>
          </cell>
          <cell r="AJ404">
            <v>0.7</v>
          </cell>
          <cell r="AK404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6">
          <cell r="AF406">
            <v>122.65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3">
          <cell r="AF413">
            <v>23.608000000000001</v>
          </cell>
          <cell r="AG413">
            <v>4.47</v>
          </cell>
          <cell r="AH413">
            <v>2.21</v>
          </cell>
          <cell r="AI413">
            <v>0.02</v>
          </cell>
          <cell r="AJ413">
            <v>0.42</v>
          </cell>
          <cell r="AK413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5">
          <cell r="AF415">
            <v>0.6769999999999996</v>
          </cell>
          <cell r="AG415">
            <v>2.3294193458721457</v>
          </cell>
          <cell r="AH415">
            <v>2.1605010059309766</v>
          </cell>
          <cell r="AI415">
            <v>2.2319475582342898</v>
          </cell>
          <cell r="AJ415">
            <v>1.8081320899625877</v>
          </cell>
          <cell r="AK415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3">
          <cell r="AF423">
            <v>-83.480166628000006</v>
          </cell>
          <cell r="AG423">
            <v>20.785</v>
          </cell>
          <cell r="AH423">
            <v>-60.792570871377805</v>
          </cell>
          <cell r="AI423">
            <v>5.2010588240103353</v>
          </cell>
          <cell r="AJ423">
            <v>64.300330226984542</v>
          </cell>
          <cell r="AK423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0">
          <cell r="AF430">
            <v>-83.480166628000006</v>
          </cell>
          <cell r="AG430">
            <v>20.785</v>
          </cell>
          <cell r="AH430">
            <v>-60.792570871377805</v>
          </cell>
          <cell r="AI430">
            <v>5.2010588240103353</v>
          </cell>
          <cell r="AJ430">
            <v>64.300330226984542</v>
          </cell>
          <cell r="AK430">
            <v>-78.86</v>
          </cell>
        </row>
        <row r="431">
          <cell r="G431" t="str">
            <v>Money</v>
          </cell>
        </row>
        <row r="432">
          <cell r="G432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8">
          <cell r="C8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2">
          <cell r="D12">
            <v>1991</v>
          </cell>
          <cell r="E12">
            <v>1992</v>
          </cell>
          <cell r="F12">
            <v>1993</v>
          </cell>
          <cell r="G12">
            <v>1994</v>
          </cell>
          <cell r="H12">
            <v>1995</v>
          </cell>
          <cell r="I12">
            <v>1995</v>
          </cell>
          <cell r="J12">
            <v>1995</v>
          </cell>
          <cell r="K12">
            <v>1995</v>
          </cell>
          <cell r="L12">
            <v>1995</v>
          </cell>
          <cell r="M12">
            <v>1996</v>
          </cell>
          <cell r="N12">
            <v>1996</v>
          </cell>
          <cell r="O12">
            <v>1996</v>
          </cell>
          <cell r="P12">
            <v>1996</v>
          </cell>
          <cell r="Q12">
            <v>1996</v>
          </cell>
          <cell r="R12">
            <v>1997</v>
          </cell>
          <cell r="S12">
            <v>1997</v>
          </cell>
          <cell r="T12">
            <v>1997</v>
          </cell>
          <cell r="U12">
            <v>1997</v>
          </cell>
          <cell r="V12">
            <v>1997</v>
          </cell>
          <cell r="W12">
            <v>1998</v>
          </cell>
          <cell r="X12">
            <v>1998</v>
          </cell>
          <cell r="Y12">
            <v>1998</v>
          </cell>
          <cell r="Z12">
            <v>1998</v>
          </cell>
          <cell r="AA12">
            <v>1998</v>
          </cell>
          <cell r="AB12">
            <v>1999</v>
          </cell>
          <cell r="AC12">
            <v>1999</v>
          </cell>
          <cell r="AD12">
            <v>1999</v>
          </cell>
          <cell r="AE12">
            <v>1999</v>
          </cell>
          <cell r="AF12">
            <v>1999</v>
          </cell>
          <cell r="AG12">
            <v>2000</v>
          </cell>
          <cell r="AH12">
            <v>2001</v>
          </cell>
          <cell r="AI12">
            <v>2002</v>
          </cell>
          <cell r="AJ12">
            <v>2003</v>
          </cell>
          <cell r="AK12">
            <v>2004</v>
          </cell>
          <cell r="AL12">
            <v>2005</v>
          </cell>
          <cell r="AM12">
            <v>2006</v>
          </cell>
          <cell r="AN12">
            <v>2007</v>
          </cell>
          <cell r="AO12">
            <v>2008</v>
          </cell>
          <cell r="AP12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7">
          <cell r="AA17">
            <v>27.75</v>
          </cell>
          <cell r="AB17">
            <v>0</v>
          </cell>
          <cell r="AC17">
            <v>0</v>
          </cell>
          <cell r="AD17">
            <v>33.299999999999997</v>
          </cell>
          <cell r="AE17">
            <v>0</v>
          </cell>
          <cell r="AF17">
            <v>33.299999999999997</v>
          </cell>
          <cell r="AG17">
            <v>9.0054750000000006</v>
          </cell>
          <cell r="AH17">
            <v>36.021900000000002</v>
          </cell>
          <cell r="AI17">
            <v>36.021900000000002</v>
          </cell>
          <cell r="AJ17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2">
          <cell r="AH22">
            <v>11.1</v>
          </cell>
          <cell r="AI22">
            <v>22.2</v>
          </cell>
          <cell r="AJ22">
            <v>27.75</v>
          </cell>
          <cell r="AK22">
            <v>34.409999999999997</v>
          </cell>
          <cell r="AL22">
            <v>36.211095</v>
          </cell>
          <cell r="AM22">
            <v>32.315474999999999</v>
          </cell>
          <cell r="AN22">
            <v>28.419854999999998</v>
          </cell>
          <cell r="AO22">
            <v>28.273140000000001</v>
          </cell>
          <cell r="AP22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27.75</v>
          </cell>
          <cell r="N27">
            <v>0</v>
          </cell>
          <cell r="O27">
            <v>0</v>
          </cell>
          <cell r="P27">
            <v>27.75</v>
          </cell>
          <cell r="Q27">
            <v>55.5</v>
          </cell>
          <cell r="R27">
            <v>0</v>
          </cell>
          <cell r="S27">
            <v>27.75</v>
          </cell>
          <cell r="T27">
            <v>0</v>
          </cell>
          <cell r="U27">
            <v>27.75</v>
          </cell>
          <cell r="V27">
            <v>55.5</v>
          </cell>
          <cell r="W27">
            <v>0</v>
          </cell>
          <cell r="X27">
            <v>0</v>
          </cell>
          <cell r="Y27">
            <v>27.75</v>
          </cell>
          <cell r="Z27">
            <v>0</v>
          </cell>
          <cell r="AA27">
            <v>27.75</v>
          </cell>
          <cell r="AB27">
            <v>0</v>
          </cell>
          <cell r="AC27">
            <v>0</v>
          </cell>
          <cell r="AD27">
            <v>33.299999999999997</v>
          </cell>
          <cell r="AE27">
            <v>0</v>
          </cell>
          <cell r="AF27">
            <v>33.299999999999997</v>
          </cell>
          <cell r="AG27">
            <v>9.0054750000000006</v>
          </cell>
          <cell r="AH27">
            <v>24.921900000000001</v>
          </cell>
          <cell r="AI27">
            <v>13.821900000000003</v>
          </cell>
          <cell r="AJ27">
            <v>-0.73357499999999831</v>
          </cell>
          <cell r="AK27">
            <v>-34.409999999999997</v>
          </cell>
          <cell r="AL27">
            <v>-36.211095</v>
          </cell>
          <cell r="AM27">
            <v>-32.315474999999999</v>
          </cell>
          <cell r="AN27">
            <v>-28.419854999999998</v>
          </cell>
          <cell r="AO27">
            <v>-28.273140000000001</v>
          </cell>
          <cell r="AP27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27.75</v>
          </cell>
          <cell r="N32">
            <v>27.75</v>
          </cell>
          <cell r="O32">
            <v>27.75</v>
          </cell>
          <cell r="P32">
            <v>55.5</v>
          </cell>
          <cell r="Q32">
            <v>55.5</v>
          </cell>
          <cell r="R32">
            <v>55.5</v>
          </cell>
          <cell r="S32">
            <v>83.25</v>
          </cell>
          <cell r="T32">
            <v>83.25</v>
          </cell>
          <cell r="U32">
            <v>111</v>
          </cell>
          <cell r="V32">
            <v>111</v>
          </cell>
          <cell r="W32">
            <v>111</v>
          </cell>
          <cell r="X32">
            <v>111</v>
          </cell>
          <cell r="Y32">
            <v>138.75</v>
          </cell>
          <cell r="Z32">
            <v>138.75</v>
          </cell>
          <cell r="AA32">
            <v>138.75</v>
          </cell>
          <cell r="AB32">
            <v>138.75</v>
          </cell>
          <cell r="AC32">
            <v>138.75</v>
          </cell>
          <cell r="AD32">
            <v>172.05</v>
          </cell>
          <cell r="AE32">
            <v>172.05</v>
          </cell>
          <cell r="AF32">
            <v>172.05</v>
          </cell>
          <cell r="AG32">
            <v>181.055475</v>
          </cell>
          <cell r="AH32">
            <v>205.97737499999999</v>
          </cell>
          <cell r="AI32">
            <v>219.79927499999999</v>
          </cell>
          <cell r="AJ32">
            <v>219.06569999999999</v>
          </cell>
          <cell r="AK32">
            <v>184.6557</v>
          </cell>
          <cell r="AL32">
            <v>148.444605</v>
          </cell>
          <cell r="AM32">
            <v>116.12913</v>
          </cell>
          <cell r="AN32">
            <v>87.709275000000005</v>
          </cell>
          <cell r="AO32">
            <v>59.436135000000007</v>
          </cell>
          <cell r="AP32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6">
          <cell r="AE36">
            <v>0.42199999999999999</v>
          </cell>
          <cell r="AF36">
            <v>0.76600000000000001</v>
          </cell>
          <cell r="AG36">
            <v>0.8827636875</v>
          </cell>
          <cell r="AH36">
            <v>0.96758212499999996</v>
          </cell>
          <cell r="AI36">
            <v>1.0644416250000002</v>
          </cell>
          <cell r="AJ36">
            <v>1.0971624375</v>
          </cell>
          <cell r="AK36">
            <v>1.0093035000000001</v>
          </cell>
          <cell r="AL36">
            <v>0.83275076250000002</v>
          </cell>
          <cell r="AM36">
            <v>0.66143433750000002</v>
          </cell>
          <cell r="AN36">
            <v>0.50959601250000008</v>
          </cell>
          <cell r="AO36">
            <v>0.36786352500000008</v>
          </cell>
          <cell r="AP36">
            <v>0.24314782500000004</v>
          </cell>
        </row>
        <row r="37">
          <cell r="C37" t="str">
            <v>(In percent of quota)</v>
          </cell>
        </row>
        <row r="38">
          <cell r="C38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3">
          <cell r="G43" t="str">
            <v>--</v>
          </cell>
          <cell r="H43" t="str">
            <v>--</v>
          </cell>
          <cell r="I43" t="str">
            <v>--</v>
          </cell>
          <cell r="J43" t="str">
            <v>--</v>
          </cell>
          <cell r="K43" t="str">
            <v>--</v>
          </cell>
          <cell r="L43" t="str">
            <v>--</v>
          </cell>
          <cell r="M43">
            <v>25</v>
          </cell>
          <cell r="N43" t="str">
            <v>--</v>
          </cell>
          <cell r="O43" t="str">
            <v>--</v>
          </cell>
          <cell r="P43">
            <v>25</v>
          </cell>
          <cell r="Q43">
            <v>50</v>
          </cell>
          <cell r="R43" t="str">
            <v>--</v>
          </cell>
          <cell r="S43">
            <v>25</v>
          </cell>
          <cell r="T43" t="str">
            <v>--</v>
          </cell>
          <cell r="U43">
            <v>25</v>
          </cell>
          <cell r="V43">
            <v>50</v>
          </cell>
          <cell r="W43" t="str">
            <v>--</v>
          </cell>
          <cell r="X43" t="str">
            <v>--</v>
          </cell>
          <cell r="Y43">
            <v>25</v>
          </cell>
          <cell r="Z43" t="str">
            <v>--</v>
          </cell>
          <cell r="AA43">
            <v>25</v>
          </cell>
          <cell r="AB43" t="str">
            <v>--</v>
          </cell>
          <cell r="AC43" t="str">
            <v>--</v>
          </cell>
          <cell r="AD43">
            <v>30</v>
          </cell>
          <cell r="AE43" t="str">
            <v>--</v>
          </cell>
          <cell r="AF43">
            <v>30</v>
          </cell>
          <cell r="AG43">
            <v>8.1130405405405401</v>
          </cell>
          <cell r="AH43">
            <v>32.452162162162161</v>
          </cell>
          <cell r="AI43">
            <v>32.452162162162161</v>
          </cell>
          <cell r="AJ43">
            <v>24.339121621621622</v>
          </cell>
          <cell r="AK43" t="str">
            <v>--</v>
          </cell>
          <cell r="AL43" t="str">
            <v>--</v>
          </cell>
          <cell r="AM43" t="str">
            <v>--</v>
          </cell>
          <cell r="AN43" t="str">
            <v>--</v>
          </cell>
          <cell r="AO43" t="str">
            <v>--</v>
          </cell>
          <cell r="AP43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8">
          <cell r="G48" t="str">
            <v>--</v>
          </cell>
          <cell r="H48" t="str">
            <v xml:space="preserve">-- </v>
          </cell>
          <cell r="I48" t="str">
            <v xml:space="preserve">-- </v>
          </cell>
          <cell r="J48" t="str">
            <v xml:space="preserve">-- </v>
          </cell>
          <cell r="K48" t="str">
            <v xml:space="preserve">-- </v>
          </cell>
          <cell r="L48" t="str">
            <v xml:space="preserve">-- </v>
          </cell>
          <cell r="M48">
            <v>25</v>
          </cell>
          <cell r="N48">
            <v>25</v>
          </cell>
          <cell r="O48">
            <v>25</v>
          </cell>
          <cell r="P48">
            <v>50</v>
          </cell>
          <cell r="Q48">
            <v>50</v>
          </cell>
          <cell r="R48">
            <v>50</v>
          </cell>
          <cell r="S48">
            <v>75</v>
          </cell>
          <cell r="T48">
            <v>75</v>
          </cell>
          <cell r="U48">
            <v>100</v>
          </cell>
          <cell r="V48">
            <v>100</v>
          </cell>
          <cell r="W48">
            <v>100</v>
          </cell>
          <cell r="X48">
            <v>100</v>
          </cell>
          <cell r="Y48">
            <v>125</v>
          </cell>
          <cell r="Z48">
            <v>125</v>
          </cell>
          <cell r="AA48">
            <v>125</v>
          </cell>
          <cell r="AB48">
            <v>125</v>
          </cell>
          <cell r="AC48">
            <v>125</v>
          </cell>
          <cell r="AD48">
            <v>155</v>
          </cell>
          <cell r="AE48">
            <v>155</v>
          </cell>
          <cell r="AF48">
            <v>155</v>
          </cell>
          <cell r="AG48">
            <v>163.11304054054054</v>
          </cell>
          <cell r="AH48">
            <v>185.56520270270269</v>
          </cell>
          <cell r="AI48">
            <v>198.01736486486485</v>
          </cell>
          <cell r="AJ48">
            <v>197.35648648648646</v>
          </cell>
          <cell r="AK48">
            <v>166.35648648648649</v>
          </cell>
          <cell r="AL48">
            <v>133.73387837837839</v>
          </cell>
          <cell r="AM48">
            <v>104.62083783783784</v>
          </cell>
          <cell r="AN48">
            <v>79.017364864864874</v>
          </cell>
          <cell r="AO48">
            <v>53.546067567567576</v>
          </cell>
          <cell r="AP48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4">
          <cell r="C54" t="str">
            <v>US$ / SDR (p.a.)</v>
          </cell>
          <cell r="D54">
            <v>0</v>
          </cell>
          <cell r="E54">
            <v>0</v>
          </cell>
          <cell r="F54">
            <v>0</v>
          </cell>
          <cell r="G54">
            <v>1.4590000000000001</v>
          </cell>
          <cell r="H54">
            <v>1.49305</v>
          </cell>
          <cell r="I54">
            <v>1.5660099999999999</v>
          </cell>
          <cell r="J54">
            <v>1.51712</v>
          </cell>
          <cell r="K54">
            <v>1.4945999999999999</v>
          </cell>
          <cell r="L54">
            <v>1.4930000000000001</v>
          </cell>
          <cell r="M54">
            <v>1.4770000000000001</v>
          </cell>
          <cell r="N54">
            <v>1.4630000000000001</v>
          </cell>
          <cell r="O54">
            <v>1.4450000000000001</v>
          </cell>
          <cell r="P54">
            <v>1.423</v>
          </cell>
          <cell r="Q54">
            <v>1.423</v>
          </cell>
          <cell r="R54">
            <v>1.393</v>
          </cell>
          <cell r="S54">
            <v>1.3819999999999999</v>
          </cell>
          <cell r="T54">
            <v>1.363</v>
          </cell>
          <cell r="U54">
            <v>1.3660000000000001</v>
          </cell>
          <cell r="V54">
            <v>1.3759999999999999</v>
          </cell>
          <cell r="W54">
            <v>1.3620000000000001</v>
          </cell>
          <cell r="X54">
            <v>1.34</v>
          </cell>
          <cell r="Y54">
            <v>1.341</v>
          </cell>
          <cell r="Z54">
            <v>1.4</v>
          </cell>
          <cell r="AA54">
            <v>1.3560000000000001</v>
          </cell>
          <cell r="AB54">
            <v>1.3819999999999999</v>
          </cell>
          <cell r="AC54">
            <v>1.3480000000000001</v>
          </cell>
          <cell r="AD54">
            <v>1.36</v>
          </cell>
          <cell r="AE54">
            <v>1.379</v>
          </cell>
          <cell r="AF54">
            <v>1.367</v>
          </cell>
          <cell r="AG54">
            <v>1.353</v>
          </cell>
          <cell r="AH54">
            <v>1.357</v>
          </cell>
          <cell r="AI54">
            <v>1.365</v>
          </cell>
          <cell r="AJ54">
            <v>1.373</v>
          </cell>
          <cell r="AK54">
            <v>1.38</v>
          </cell>
          <cell r="AL54">
            <v>1.387</v>
          </cell>
          <cell r="AM54">
            <v>1.394035507246377</v>
          </cell>
          <cell r="AN54">
            <v>1.4011067018483516</v>
          </cell>
          <cell r="AO54">
            <v>1.4082137648287421</v>
          </cell>
          <cell r="AP54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5">
          <cell r="AK55">
            <v>0</v>
          </cell>
          <cell r="AL55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0">
          <cell r="AK60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3"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5</v>
          </cell>
          <cell r="AM103">
            <v>5</v>
          </cell>
          <cell r="AN103">
            <v>5</v>
          </cell>
          <cell r="AO103">
            <v>5</v>
          </cell>
          <cell r="AP103">
            <v>5</v>
          </cell>
          <cell r="AQ103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1">
          <cell r="D151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6">
          <cell r="AP156">
            <v>0</v>
          </cell>
          <cell r="AQ156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5</v>
          </cell>
          <cell r="AM199">
            <v>10</v>
          </cell>
          <cell r="AN199">
            <v>15</v>
          </cell>
          <cell r="AO199">
            <v>20</v>
          </cell>
          <cell r="AP199">
            <v>25</v>
          </cell>
          <cell r="AQ199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4"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7"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1.8749999999999999E-2</v>
          </cell>
          <cell r="AM247">
            <v>5.6249999999999994E-2</v>
          </cell>
          <cell r="AN247">
            <v>9.375E-2</v>
          </cell>
          <cell r="AO247">
            <v>0.13125000000000001</v>
          </cell>
          <cell r="AP247">
            <v>0.16874999999999998</v>
          </cell>
          <cell r="AQ247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3">
          <cell r="W253">
            <v>-0.21748437499999995</v>
          </cell>
          <cell r="X253">
            <v>-0.12648437499999998</v>
          </cell>
          <cell r="Y253">
            <v>1.5156250000000204E-3</v>
          </cell>
          <cell r="Z253">
            <v>-0.11048437499999997</v>
          </cell>
          <cell r="AA253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2">
          <cell r="AF22">
            <v>0</v>
          </cell>
          <cell r="AG22">
            <v>15</v>
          </cell>
          <cell r="AH22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4">
          <cell r="AE34">
            <v>2.5</v>
          </cell>
          <cell r="AF34">
            <v>2.5</v>
          </cell>
          <cell r="AG34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3"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15</v>
          </cell>
          <cell r="AH43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5">
          <cell r="AE55">
            <v>2.5</v>
          </cell>
          <cell r="AF55">
            <v>2.5</v>
          </cell>
          <cell r="AG55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4">
          <cell r="AK64">
            <v>3</v>
          </cell>
          <cell r="AL64">
            <v>3</v>
          </cell>
          <cell r="AM64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5">
          <cell r="AJ75">
            <v>1.25</v>
          </cell>
          <cell r="AK75">
            <v>1.25</v>
          </cell>
          <cell r="AL75">
            <v>1.25</v>
          </cell>
          <cell r="AM75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4">
          <cell r="AD84">
            <v>0</v>
          </cell>
          <cell r="AE84">
            <v>0</v>
          </cell>
          <cell r="AF84">
            <v>0</v>
          </cell>
          <cell r="AG84">
            <v>15</v>
          </cell>
          <cell r="AH84">
            <v>30</v>
          </cell>
          <cell r="AI84">
            <v>30</v>
          </cell>
          <cell r="AJ84">
            <v>30</v>
          </cell>
          <cell r="AK84">
            <v>27</v>
          </cell>
          <cell r="AL84">
            <v>24</v>
          </cell>
          <cell r="AM84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5">
          <cell r="AF95">
            <v>2.5</v>
          </cell>
          <cell r="AG95">
            <v>5</v>
          </cell>
          <cell r="AH95">
            <v>5</v>
          </cell>
          <cell r="AI95">
            <v>5</v>
          </cell>
          <cell r="AJ95">
            <v>3.75</v>
          </cell>
          <cell r="AK95">
            <v>2.5</v>
          </cell>
          <cell r="AL95">
            <v>1.25</v>
          </cell>
          <cell r="AM95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4">
          <cell r="AG104">
            <v>0.375</v>
          </cell>
          <cell r="AH104">
            <v>1.29375</v>
          </cell>
          <cell r="AI104">
            <v>1.9500000000000002</v>
          </cell>
          <cell r="AJ104">
            <v>1.9500000000000002</v>
          </cell>
          <cell r="AK104">
            <v>1.9237500000000001</v>
          </cell>
          <cell r="AL104">
            <v>1.7850000000000001</v>
          </cell>
          <cell r="AM104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6"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0.3</v>
          </cell>
          <cell r="AH116">
            <v>0.4375</v>
          </cell>
          <cell r="AI116">
            <v>0.47499999999999998</v>
          </cell>
          <cell r="AJ116">
            <v>0.41562500000000002</v>
          </cell>
          <cell r="AK116">
            <v>0.3046875</v>
          </cell>
          <cell r="AL116">
            <v>0.1875</v>
          </cell>
          <cell r="AM116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3">
          <cell r="G103">
            <v>0</v>
          </cell>
          <cell r="H103">
            <v>5.0424411911906661</v>
          </cell>
          <cell r="I103">
            <v>5.0931706826049021</v>
          </cell>
          <cell r="J103">
            <v>5.1461635869222331</v>
          </cell>
          <cell r="K103">
            <v>5.20728720613379</v>
          </cell>
          <cell r="L103">
            <v>20.489062666851591</v>
          </cell>
          <cell r="M103">
            <v>5.5690031692850566</v>
          </cell>
          <cell r="N103">
            <v>6.025330486663445</v>
          </cell>
          <cell r="O103">
            <v>5.7985968860836286</v>
          </cell>
          <cell r="P103">
            <v>6.2432295445723813</v>
          </cell>
          <cell r="Q103">
            <v>23.636160086604512</v>
          </cell>
          <cell r="R103">
            <v>7.6423427039055793</v>
          </cell>
          <cell r="S103">
            <v>8.0450727486064295</v>
          </cell>
          <cell r="T103">
            <v>7.6778010556656255</v>
          </cell>
          <cell r="U103">
            <v>8.0940748052969145</v>
          </cell>
          <cell r="V103">
            <v>31.459291313474552</v>
          </cell>
          <cell r="W103">
            <v>27.72059293124002</v>
          </cell>
          <cell r="X103">
            <v>27.512097559741228</v>
          </cell>
          <cell r="Y103">
            <v>26.923588100423142</v>
          </cell>
          <cell r="Z103">
            <v>27.120926099022583</v>
          </cell>
          <cell r="AA103">
            <v>109.27720469042697</v>
          </cell>
          <cell r="AB103">
            <v>29.21785735220281</v>
          </cell>
          <cell r="AC103">
            <v>26.726117119056681</v>
          </cell>
          <cell r="AD103">
            <v>40.503482057045332</v>
          </cell>
          <cell r="AE103">
            <v>26.331767031303166</v>
          </cell>
          <cell r="AF103">
            <v>122.77922355960797</v>
          </cell>
          <cell r="AG103">
            <v>130.11520375596893</v>
          </cell>
          <cell r="AH103">
            <v>150.92513788079117</v>
          </cell>
          <cell r="AI103">
            <v>162.18631022583764</v>
          </cell>
          <cell r="AJ103">
            <v>79.134773530666635</v>
          </cell>
          <cell r="AK103">
            <v>76.696943005936987</v>
          </cell>
          <cell r="AL103">
            <v>62.570545352529507</v>
          </cell>
          <cell r="AM103">
            <v>50.953380667792715</v>
          </cell>
          <cell r="AN103">
            <v>43.50353045168454</v>
          </cell>
          <cell r="AO103">
            <v>31.731198845924155</v>
          </cell>
          <cell r="AP103">
            <v>30.551307314673597</v>
          </cell>
          <cell r="AQ103">
            <v>29.356301706543753</v>
          </cell>
          <cell r="AR103">
            <v>25.340911629760168</v>
          </cell>
          <cell r="AS103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5">
          <cell r="AA105">
            <v>78.86</v>
          </cell>
          <cell r="AB105">
            <v>19.715</v>
          </cell>
          <cell r="AC105">
            <v>19.715</v>
          </cell>
          <cell r="AD105">
            <v>19.715</v>
          </cell>
          <cell r="AE105">
            <v>19.715</v>
          </cell>
          <cell r="AF105">
            <v>78.859999999999985</v>
          </cell>
          <cell r="AG105">
            <v>102.03851511056511</v>
          </cell>
          <cell r="AH105">
            <v>115.93004534034652</v>
          </cell>
          <cell r="AI105">
            <v>131.49957387195053</v>
          </cell>
          <cell r="AJ105">
            <v>52.883013739598645</v>
          </cell>
          <cell r="AK105">
            <v>52.917459433900241</v>
          </cell>
          <cell r="AL105">
            <v>52.164969101194657</v>
          </cell>
          <cell r="AM105">
            <v>42.515884105675724</v>
          </cell>
          <cell r="AN105">
            <v>36.724956140350876</v>
          </cell>
          <cell r="AO105">
            <v>14.346539473684212</v>
          </cell>
          <cell r="AP105">
            <v>14.376872807017545</v>
          </cell>
          <cell r="AQ105">
            <v>14.407122807017542</v>
          </cell>
          <cell r="AR105">
            <v>11.574978070175439</v>
          </cell>
          <cell r="AS105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0.2</v>
          </cell>
          <cell r="AI120">
            <v>0.2</v>
          </cell>
          <cell r="AJ120">
            <v>0.2</v>
          </cell>
          <cell r="AK120">
            <v>0.2</v>
          </cell>
          <cell r="AL120">
            <v>0.2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2">
          <cell r="AA122">
            <v>30.417204690426974</v>
          </cell>
          <cell r="AB122">
            <v>6.8164573522028107</v>
          </cell>
          <cell r="AC122">
            <v>7.0111171190566832</v>
          </cell>
          <cell r="AD122">
            <v>6.4220820570453299</v>
          </cell>
          <cell r="AE122">
            <v>6.6167670313031657</v>
          </cell>
          <cell r="AF122">
            <v>26.866423559607988</v>
          </cell>
          <cell r="AG122">
            <v>23.621688645403815</v>
          </cell>
          <cell r="AH122">
            <v>19.373765040444631</v>
          </cell>
          <cell r="AI122">
            <v>14.532646353887124</v>
          </cell>
          <cell r="AJ122">
            <v>10.841109791067991</v>
          </cell>
          <cell r="AK122">
            <v>8.7252648220367455</v>
          </cell>
          <cell r="AL122">
            <v>6.6236162513348464</v>
          </cell>
          <cell r="AM122">
            <v>4.6187828206203934</v>
          </cell>
          <cell r="AN122">
            <v>2.9227496491228115</v>
          </cell>
          <cell r="AO122">
            <v>1.9013197368421064</v>
          </cell>
          <cell r="AP122">
            <v>1.3268514912280707</v>
          </cell>
          <cell r="AQ122">
            <v>0.75117157894736963</v>
          </cell>
          <cell r="AR122">
            <v>0.23152956140350978</v>
          </cell>
          <cell r="AS122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8">
          <cell r="H138">
            <v>8</v>
          </cell>
          <cell r="I138">
            <v>8</v>
          </cell>
          <cell r="J138">
            <v>8</v>
          </cell>
          <cell r="K138">
            <v>8</v>
          </cell>
          <cell r="L138">
            <v>32</v>
          </cell>
          <cell r="M138">
            <v>8</v>
          </cell>
          <cell r="N138">
            <v>8</v>
          </cell>
          <cell r="O138">
            <v>8</v>
          </cell>
          <cell r="P138">
            <v>8</v>
          </cell>
          <cell r="Q138">
            <v>32</v>
          </cell>
          <cell r="R138">
            <v>8</v>
          </cell>
          <cell r="S138">
            <v>8</v>
          </cell>
          <cell r="T138">
            <v>8</v>
          </cell>
          <cell r="U138">
            <v>8</v>
          </cell>
          <cell r="V138">
            <v>32</v>
          </cell>
          <cell r="W138">
            <v>8</v>
          </cell>
          <cell r="X138">
            <v>8</v>
          </cell>
          <cell r="Y138">
            <v>8</v>
          </cell>
          <cell r="Z138">
            <v>8</v>
          </cell>
          <cell r="AA138">
            <v>32</v>
          </cell>
          <cell r="AB138">
            <v>8</v>
          </cell>
          <cell r="AC138">
            <v>8</v>
          </cell>
          <cell r="AD138">
            <v>8</v>
          </cell>
          <cell r="AE138">
            <v>8</v>
          </cell>
          <cell r="AF138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1">
          <cell r="AF141">
            <v>105.72642355960799</v>
          </cell>
          <cell r="AG141">
            <v>125.66020375596894</v>
          </cell>
          <cell r="AH141">
            <v>135.30381038079111</v>
          </cell>
          <cell r="AI141">
            <v>146.24122022583768</v>
          </cell>
          <cell r="AJ141">
            <v>63.724123530666631</v>
          </cell>
          <cell r="AK141">
            <v>61.64272425593699</v>
          </cell>
          <cell r="AL141">
            <v>58.788585352529495</v>
          </cell>
          <cell r="AM141">
            <v>47.13466692629612</v>
          </cell>
          <cell r="AN141">
            <v>39.64770578947369</v>
          </cell>
          <cell r="AO141">
            <v>16.247859210526315</v>
          </cell>
          <cell r="AP141">
            <v>15.703724298245616</v>
          </cell>
          <cell r="AQ141">
            <v>15.158294385964913</v>
          </cell>
          <cell r="AR141">
            <v>11.806507631578949</v>
          </cell>
          <cell r="AS141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6">
          <cell r="AF156">
            <v>0.04</v>
          </cell>
          <cell r="AG156">
            <v>0.04</v>
          </cell>
          <cell r="AH156">
            <v>0.23600000000000002</v>
          </cell>
          <cell r="AI156">
            <v>0.22800000000000001</v>
          </cell>
          <cell r="AJ156">
            <v>0.22000000000000003</v>
          </cell>
          <cell r="AK156">
            <v>0.21200000000000002</v>
          </cell>
          <cell r="AL156">
            <v>0.20400000000000001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8">
          <cell r="AA158">
            <v>720.99960990225804</v>
          </cell>
          <cell r="AB158">
            <v>701.23873522028077</v>
          </cell>
          <cell r="AC158">
            <v>681.51871190566817</v>
          </cell>
          <cell r="AD158">
            <v>661.80120570453278</v>
          </cell>
          <cell r="AE158">
            <v>642.08370313031639</v>
          </cell>
          <cell r="AF158">
            <v>642.08370313031639</v>
          </cell>
          <cell r="AG158">
            <v>539.52295857981289</v>
          </cell>
          <cell r="AH158">
            <v>423.59869417651623</v>
          </cell>
          <cell r="AI158">
            <v>291.90105358235064</v>
          </cell>
          <cell r="AJ158">
            <v>239.0254195780482</v>
          </cell>
          <cell r="AK158">
            <v>186.11207250511623</v>
          </cell>
          <cell r="AL158">
            <v>133.94710340392157</v>
          </cell>
          <cell r="AM158">
            <v>91.431219298245878</v>
          </cell>
          <cell r="AN158">
            <v>54.706263157894981</v>
          </cell>
          <cell r="AO158">
            <v>40.359723684210749</v>
          </cell>
          <cell r="AP158">
            <v>25.982850877193208</v>
          </cell>
          <cell r="AQ158">
            <v>11.575728070175661</v>
          </cell>
          <cell r="AR158">
            <v>7.500000002274021E-4</v>
          </cell>
          <cell r="AS158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4">
          <cell r="G174">
            <v>1</v>
          </cell>
          <cell r="H174">
            <v>1</v>
          </cell>
          <cell r="I174">
            <v>1</v>
          </cell>
          <cell r="J174">
            <v>1</v>
          </cell>
          <cell r="K174">
            <v>1</v>
          </cell>
          <cell r="L174">
            <v>1</v>
          </cell>
          <cell r="M174">
            <v>1</v>
          </cell>
          <cell r="N174">
            <v>1</v>
          </cell>
          <cell r="O174">
            <v>1</v>
          </cell>
          <cell r="P174">
            <v>1</v>
          </cell>
          <cell r="Q174">
            <v>1</v>
          </cell>
          <cell r="R174">
            <v>1</v>
          </cell>
          <cell r="S174">
            <v>1</v>
          </cell>
          <cell r="T174">
            <v>1</v>
          </cell>
          <cell r="U174">
            <v>1</v>
          </cell>
          <cell r="V174">
            <v>1</v>
          </cell>
          <cell r="W174">
            <v>1</v>
          </cell>
          <cell r="X174">
            <v>1</v>
          </cell>
          <cell r="Y174">
            <v>1</v>
          </cell>
          <cell r="Z174">
            <v>1</v>
          </cell>
          <cell r="AA174">
            <v>1</v>
          </cell>
          <cell r="AB174">
            <v>1</v>
          </cell>
          <cell r="AC174">
            <v>1</v>
          </cell>
          <cell r="AD174">
            <v>1</v>
          </cell>
          <cell r="AE174">
            <v>1</v>
          </cell>
          <cell r="AF174">
            <v>1</v>
          </cell>
          <cell r="AG174">
            <v>1</v>
          </cell>
          <cell r="AH174">
            <v>0.8</v>
          </cell>
          <cell r="AI174">
            <v>0.60000000000000009</v>
          </cell>
          <cell r="AJ174">
            <v>0.40000000000000008</v>
          </cell>
          <cell r="AK174">
            <v>0.20000000000000007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0">
          <cell r="G180">
            <v>11.095000000000001</v>
          </cell>
          <cell r="H180">
            <v>9.734</v>
          </cell>
          <cell r="I180">
            <v>9.7360000000000007</v>
          </cell>
          <cell r="J180">
            <v>9.9760000000000009</v>
          </cell>
          <cell r="K180">
            <v>10.087999999999999</v>
          </cell>
          <cell r="L180">
            <v>10.087999999999999</v>
          </cell>
          <cell r="M180">
            <v>10.382</v>
          </cell>
          <cell r="N180">
            <v>10.704000000000001</v>
          </cell>
          <cell r="O180">
            <v>10.747</v>
          </cell>
          <cell r="P180">
            <v>10.954000000000001</v>
          </cell>
          <cell r="Q180">
            <v>10.954000000000001</v>
          </cell>
          <cell r="R180">
            <v>11.819000000000001</v>
          </cell>
          <cell r="S180">
            <v>12</v>
          </cell>
          <cell r="T180">
            <v>12</v>
          </cell>
          <cell r="U180">
            <v>12</v>
          </cell>
          <cell r="V180">
            <v>12</v>
          </cell>
          <cell r="W180">
            <v>12</v>
          </cell>
          <cell r="X180">
            <v>12</v>
          </cell>
          <cell r="Y180">
            <v>12</v>
          </cell>
          <cell r="Z180">
            <v>12</v>
          </cell>
          <cell r="AA180">
            <v>12</v>
          </cell>
          <cell r="AB180">
            <v>12</v>
          </cell>
          <cell r="AC180">
            <v>12</v>
          </cell>
          <cell r="AD180">
            <v>12</v>
          </cell>
          <cell r="AE180">
            <v>12</v>
          </cell>
          <cell r="AF180">
            <v>12</v>
          </cell>
          <cell r="AG180">
            <v>12</v>
          </cell>
          <cell r="AH180">
            <v>12</v>
          </cell>
          <cell r="AI180">
            <v>12</v>
          </cell>
          <cell r="AJ180">
            <v>12</v>
          </cell>
          <cell r="AK180">
            <v>12</v>
          </cell>
          <cell r="AL180">
            <v>12</v>
          </cell>
          <cell r="AM180">
            <v>12</v>
          </cell>
          <cell r="AN180">
            <v>12</v>
          </cell>
          <cell r="AO180">
            <v>12</v>
          </cell>
          <cell r="AP180">
            <v>12</v>
          </cell>
          <cell r="AQ180">
            <v>12</v>
          </cell>
          <cell r="AR180">
            <v>12</v>
          </cell>
          <cell r="AS180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4"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10</v>
          </cell>
          <cell r="Z184">
            <v>0</v>
          </cell>
          <cell r="AA184">
            <v>10</v>
          </cell>
          <cell r="AB184">
            <v>0</v>
          </cell>
          <cell r="AC184">
            <v>0</v>
          </cell>
          <cell r="AD184">
            <v>9</v>
          </cell>
          <cell r="AE184">
            <v>0</v>
          </cell>
          <cell r="AF184">
            <v>9</v>
          </cell>
          <cell r="AG184">
            <v>0</v>
          </cell>
          <cell r="AH184">
            <v>9</v>
          </cell>
          <cell r="AI184">
            <v>9</v>
          </cell>
          <cell r="AJ184">
            <v>9</v>
          </cell>
          <cell r="AK184">
            <v>9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2">
          <cell r="G252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6">
          <cell r="G256">
            <v>36793.955718171295</v>
          </cell>
          <cell r="H256" t="str">
            <v>Interest</v>
          </cell>
          <cell r="I256" t="str">
            <v>Grace</v>
          </cell>
          <cell r="J256" t="str">
            <v>Maturity</v>
          </cell>
          <cell r="K256">
            <v>1994</v>
          </cell>
          <cell r="L256">
            <v>1995</v>
          </cell>
          <cell r="M256">
            <v>1995</v>
          </cell>
          <cell r="N256">
            <v>1995</v>
          </cell>
          <cell r="O256">
            <v>1995</v>
          </cell>
          <cell r="P256">
            <v>1995</v>
          </cell>
          <cell r="Q256">
            <v>1996</v>
          </cell>
          <cell r="R256">
            <v>1996</v>
          </cell>
          <cell r="S256">
            <v>1996</v>
          </cell>
          <cell r="T256">
            <v>1996</v>
          </cell>
          <cell r="U256">
            <v>1996</v>
          </cell>
          <cell r="V256">
            <v>1997</v>
          </cell>
          <cell r="W256">
            <v>1997</v>
          </cell>
          <cell r="X256">
            <v>1997</v>
          </cell>
          <cell r="Y256">
            <v>1997</v>
          </cell>
          <cell r="Z256">
            <v>1997</v>
          </cell>
          <cell r="AA256">
            <v>1998</v>
          </cell>
          <cell r="AB256">
            <v>1998</v>
          </cell>
          <cell r="AC256">
            <v>1998</v>
          </cell>
          <cell r="AD256">
            <v>1998</v>
          </cell>
          <cell r="AE256">
            <v>1998</v>
          </cell>
          <cell r="AF256">
            <v>1999</v>
          </cell>
          <cell r="AG256">
            <v>1999</v>
          </cell>
          <cell r="AH256">
            <v>1999</v>
          </cell>
          <cell r="AI256">
            <v>1999</v>
          </cell>
          <cell r="AJ256">
            <v>1999</v>
          </cell>
          <cell r="AK256">
            <v>2000</v>
          </cell>
          <cell r="AL256">
            <v>2001</v>
          </cell>
          <cell r="AM256">
            <v>2002</v>
          </cell>
          <cell r="AN256">
            <v>2003</v>
          </cell>
          <cell r="AO256">
            <v>2004</v>
          </cell>
          <cell r="AP256">
            <v>2005</v>
          </cell>
          <cell r="AQ256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1"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5">
          <cell r="AJ285">
            <v>-14</v>
          </cell>
          <cell r="AK285">
            <v>27.839215982961392</v>
          </cell>
          <cell r="AL285">
            <v>-97.098353258987331</v>
          </cell>
          <cell r="AM285">
            <v>-79.418501364737324</v>
          </cell>
          <cell r="AN285">
            <v>-30.75617755730633</v>
          </cell>
          <cell r="AO285">
            <v>4.0852529118658936</v>
          </cell>
          <cell r="AP285">
            <v>-52.83597707197822</v>
          </cell>
          <cell r="AQ285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0.56225000000000058</v>
          </cell>
          <cell r="X36">
            <v>0.56225000000000058</v>
          </cell>
          <cell r="Y36">
            <v>0.56225000000000058</v>
          </cell>
          <cell r="Z36">
            <v>0.56225000000000058</v>
          </cell>
          <cell r="AA36">
            <v>2.2490000000000023</v>
          </cell>
          <cell r="AB36">
            <v>0.3</v>
          </cell>
          <cell r="AC36">
            <v>0</v>
          </cell>
          <cell r="AD36">
            <v>0</v>
          </cell>
          <cell r="AE36">
            <v>0</v>
          </cell>
          <cell r="AF36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2"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4">
          <cell r="AB54">
            <v>0.49107142857142855</v>
          </cell>
          <cell r="AC54">
            <v>0.53715308863025957</v>
          </cell>
          <cell r="AD54">
            <v>0.53859964093357271</v>
          </cell>
          <cell r="AE54">
            <v>0.26978417266187049</v>
          </cell>
          <cell r="AF54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-1.1185</v>
          </cell>
          <cell r="X63">
            <v>-1.1185</v>
          </cell>
          <cell r="Y63">
            <v>-1.1185</v>
          </cell>
          <cell r="Z63">
            <v>-1.1185</v>
          </cell>
          <cell r="AA63">
            <v>-4.4740000000000002</v>
          </cell>
          <cell r="AB63">
            <v>0.28534791730071696</v>
          </cell>
          <cell r="AC63">
            <v>0.28534791730071696</v>
          </cell>
          <cell r="AD63">
            <v>0.28534791730071696</v>
          </cell>
          <cell r="AE63">
            <v>0.28534791730071696</v>
          </cell>
          <cell r="AF63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3">
          <cell r="W73">
            <v>-2.4205000000000014</v>
          </cell>
          <cell r="X73">
            <v>-2.4205000000000014</v>
          </cell>
          <cell r="Y73">
            <v>-2.4205000000000014</v>
          </cell>
          <cell r="Z73">
            <v>-2.4205000000000014</v>
          </cell>
          <cell r="AA73">
            <v>-9.6820000000000057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6">
          <cell r="AF76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20</v>
          </cell>
          <cell r="V82">
            <v>20</v>
          </cell>
          <cell r="W82">
            <v>0</v>
          </cell>
          <cell r="X82">
            <v>0</v>
          </cell>
          <cell r="Y82">
            <v>0</v>
          </cell>
          <cell r="Z82">
            <v>15</v>
          </cell>
          <cell r="AA82">
            <v>15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0">
          <cell r="G10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3">
          <cell r="H13">
            <v>1991</v>
          </cell>
          <cell r="I13">
            <v>1992</v>
          </cell>
          <cell r="J13">
            <v>1993</v>
          </cell>
          <cell r="K13">
            <v>1994</v>
          </cell>
          <cell r="L13">
            <v>1995</v>
          </cell>
          <cell r="M13">
            <v>1995</v>
          </cell>
          <cell r="N13">
            <v>1995</v>
          </cell>
          <cell r="O13">
            <v>1995</v>
          </cell>
          <cell r="P13">
            <v>1995</v>
          </cell>
          <cell r="Q13">
            <v>1996</v>
          </cell>
          <cell r="R13">
            <v>1996</v>
          </cell>
          <cell r="S13">
            <v>1996</v>
          </cell>
          <cell r="T13">
            <v>1996</v>
          </cell>
          <cell r="U13">
            <v>1996</v>
          </cell>
          <cell r="V13">
            <v>1997</v>
          </cell>
          <cell r="W13">
            <v>1997</v>
          </cell>
          <cell r="X13">
            <v>1997</v>
          </cell>
          <cell r="Y13">
            <v>1997</v>
          </cell>
          <cell r="Z13">
            <v>1997</v>
          </cell>
          <cell r="AA13">
            <v>1998</v>
          </cell>
          <cell r="AB13">
            <v>1998</v>
          </cell>
          <cell r="AC13">
            <v>1998</v>
          </cell>
          <cell r="AD13">
            <v>1998</v>
          </cell>
          <cell r="AE13">
            <v>1998</v>
          </cell>
          <cell r="AF13">
            <v>1999</v>
          </cell>
          <cell r="AG13">
            <v>1999</v>
          </cell>
          <cell r="AH13">
            <v>1999</v>
          </cell>
          <cell r="AI13">
            <v>1999</v>
          </cell>
          <cell r="AJ13">
            <v>1999</v>
          </cell>
          <cell r="AK13">
            <v>2000</v>
          </cell>
          <cell r="AL13">
            <v>2001</v>
          </cell>
          <cell r="AM13">
            <v>2002</v>
          </cell>
          <cell r="AN13">
            <v>2003</v>
          </cell>
          <cell r="AO13">
            <v>2004</v>
          </cell>
          <cell r="AP13">
            <v>2005</v>
          </cell>
          <cell r="AQ13">
            <v>2006</v>
          </cell>
          <cell r="AR13">
            <v>2007</v>
          </cell>
          <cell r="AS13">
            <v>2008</v>
          </cell>
          <cell r="AT13">
            <v>2009</v>
          </cell>
          <cell r="AU13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7">
          <cell r="AJ17">
            <v>15.655755990089727</v>
          </cell>
          <cell r="AK17">
            <v>19.647694388849654</v>
          </cell>
          <cell r="AL17">
            <v>23.168017505942153</v>
          </cell>
          <cell r="AM17">
            <v>27.087517563928944</v>
          </cell>
          <cell r="AN17">
            <v>27.751699603801399</v>
          </cell>
          <cell r="AO17">
            <v>27.52741198116642</v>
          </cell>
          <cell r="AP17">
            <v>27.377699573449846</v>
          </cell>
          <cell r="AQ17">
            <v>27.590379525092377</v>
          </cell>
          <cell r="AR17">
            <v>34.781686558021029</v>
          </cell>
          <cell r="AS17">
            <v>29.418705713769757</v>
          </cell>
          <cell r="AT17">
            <v>30.720648797405349</v>
          </cell>
          <cell r="AU17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1">
          <cell r="AJ21">
            <v>49.94941460286033</v>
          </cell>
          <cell r="AK21">
            <v>43.789429199674089</v>
          </cell>
          <cell r="AL21">
            <v>44.152184074382035</v>
          </cell>
          <cell r="AM21">
            <v>43.764390706885948</v>
          </cell>
          <cell r="AN21">
            <v>40.576002986904747</v>
          </cell>
          <cell r="AO21">
            <v>38.253474421696403</v>
          </cell>
          <cell r="AP21">
            <v>36.359969369877241</v>
          </cell>
          <cell r="AQ21">
            <v>35.181014162523176</v>
          </cell>
          <cell r="AR21">
            <v>34.71800145512875</v>
          </cell>
          <cell r="AS21">
            <v>34.823992060556833</v>
          </cell>
          <cell r="AT21">
            <v>34.799292660313554</v>
          </cell>
          <cell r="AU21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3">
          <cell r="AJ23">
            <v>157.92876744439877</v>
          </cell>
          <cell r="AK23">
            <v>184.00778043749193</v>
          </cell>
          <cell r="AL23">
            <v>211.95244754198131</v>
          </cell>
          <cell r="AM23">
            <v>246.18004680865329</v>
          </cell>
          <cell r="AN23">
            <v>178.87943869990997</v>
          </cell>
          <cell r="AO23">
            <v>187.78615582900323</v>
          </cell>
          <cell r="AP23">
            <v>174.00880514887243</v>
          </cell>
          <cell r="AQ23">
            <v>155.65672454926747</v>
          </cell>
          <cell r="AR23">
            <v>150.54571654208817</v>
          </cell>
          <cell r="AS23">
            <v>144.56345090379145</v>
          </cell>
          <cell r="AT23">
            <v>146.062018518049</v>
          </cell>
          <cell r="AU23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5"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AJ49">
            <v>6.8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4">
          <cell r="AJ54">
            <v>-69.001897395209198</v>
          </cell>
          <cell r="AK54">
            <v>-34.647675907836998</v>
          </cell>
          <cell r="AL54">
            <v>-87.498884354269478</v>
          </cell>
          <cell r="AM54">
            <v>-94.359046545111852</v>
          </cell>
          <cell r="AN54">
            <v>33.60259462876104</v>
          </cell>
          <cell r="AO54">
            <v>31.208279057211172</v>
          </cell>
          <cell r="AP54">
            <v>39.316584718902789</v>
          </cell>
          <cell r="AQ54">
            <v>32.344108908885488</v>
          </cell>
          <cell r="AR54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7">
          <cell r="AJ67">
            <v>1432.7833298551159</v>
          </cell>
          <cell r="AK67">
            <v>1357.7914820776509</v>
          </cell>
          <cell r="AL67">
            <v>1326.4951871665567</v>
          </cell>
          <cell r="AM67">
            <v>1272.5759147327174</v>
          </cell>
          <cell r="AN67">
            <v>1262.5990655110127</v>
          </cell>
          <cell r="AO67">
            <v>1229.647861732836</v>
          </cell>
          <cell r="AP67">
            <v>1213.1035620463497</v>
          </cell>
          <cell r="AQ67">
            <v>1197.3062528868488</v>
          </cell>
          <cell r="AR67">
            <v>1186.1273664374473</v>
          </cell>
          <cell r="AS67">
            <v>1189.9612930532462</v>
          </cell>
          <cell r="AT67">
            <v>1179.7246799771385</v>
          </cell>
          <cell r="AU67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0">
          <cell r="AJ80">
            <v>22.150633879118367</v>
          </cell>
          <cell r="AK80">
            <v>22.093625604441659</v>
          </cell>
          <cell r="AL80">
            <v>24.131941118897757</v>
          </cell>
          <cell r="AM80">
            <v>25.465025523697914</v>
          </cell>
          <cell r="AN80">
            <v>16.741970808267453</v>
          </cell>
          <cell r="AO80">
            <v>18.812363174687906</v>
          </cell>
          <cell r="AP80">
            <v>16.234183578653294</v>
          </cell>
          <cell r="AQ80">
            <v>13.627982043352091</v>
          </cell>
          <cell r="AR80">
            <v>12.369361617284365</v>
          </cell>
          <cell r="AS80">
            <v>11.265989182478558</v>
          </cell>
          <cell r="AT80">
            <v>10.388329061099736</v>
          </cell>
          <cell r="AU80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8">
          <cell r="U88">
            <v>425.77946564323076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501.89173115240743</v>
          </cell>
          <cell r="AA88">
            <v>115.52422556425198</v>
          </cell>
          <cell r="AB88">
            <v>131.89903148460701</v>
          </cell>
          <cell r="AC88">
            <v>138.83851851851853</v>
          </cell>
          <cell r="AD88">
            <v>105.26193548387099</v>
          </cell>
          <cell r="AE88">
            <v>782.19234879247699</v>
          </cell>
          <cell r="AF88">
            <v>83.526300000000006</v>
          </cell>
          <cell r="AG88">
            <v>110.32574999999999</v>
          </cell>
          <cell r="AH88">
            <v>113.24499999999999</v>
          </cell>
          <cell r="AI88">
            <v>97.237650000000002</v>
          </cell>
          <cell r="AJ88">
            <v>637.69319999999993</v>
          </cell>
          <cell r="AK88">
            <v>601.93704703965511</v>
          </cell>
          <cell r="AL88">
            <v>661.00358464906731</v>
          </cell>
          <cell r="AM88">
            <v>741.38366402853512</v>
          </cell>
          <cell r="AN88">
            <v>788.63919741000507</v>
          </cell>
          <cell r="AO88">
            <v>850.0724777282627</v>
          </cell>
          <cell r="AP88">
            <v>913.99972609157123</v>
          </cell>
          <cell r="AQ88">
            <v>975.9162968046387</v>
          </cell>
          <cell r="AR88">
            <v>1047.0325734826799</v>
          </cell>
          <cell r="AS88">
            <v>1123.7591204674907</v>
          </cell>
          <cell r="AT88">
            <v>1206.1081888153487</v>
          </cell>
          <cell r="AU88">
            <v>1294.4917968917373</v>
          </cell>
        </row>
        <row r="89">
          <cell r="G89" t="str">
            <v>Source:  Data provided by the Georgian authorities and Fund staff estimates.</v>
          </cell>
        </row>
        <row r="90">
          <cell r="G90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8">
          <cell r="G668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1">
          <cell r="AJ671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3">
          <cell r="AJ673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5">
          <cell r="AJ675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8">
          <cell r="AJ678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0">
          <cell r="AJ680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2">
          <cell r="AJ682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4">
          <cell r="AJ684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6">
          <cell r="AJ686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89">
          <cell r="AJ689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1">
          <cell r="AJ691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3">
          <cell r="AJ693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6">
          <cell r="AJ696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8">
          <cell r="C8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2">
          <cell r="AF12">
            <v>1999</v>
          </cell>
          <cell r="AG12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0">
          <cell r="AF20">
            <v>14</v>
          </cell>
          <cell r="AG20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2">
          <cell r="AF32">
            <v>45.521099999999997</v>
          </cell>
          <cell r="AG32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4">
          <cell r="AF34">
            <v>146.74613212707726</v>
          </cell>
          <cell r="AG34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6">
          <cell r="AF46" t="str">
            <v>...</v>
          </cell>
          <cell r="AG46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8">
          <cell r="AF48">
            <v>477.21300412707728</v>
          </cell>
          <cell r="AG48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1">
          <cell r="AF51" t="str">
            <v xml:space="preserve">-- </v>
          </cell>
          <cell r="AG51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3">
          <cell r="AF53">
            <v>-50.219691000000012</v>
          </cell>
          <cell r="AG53">
            <v>0.3459292505567646</v>
          </cell>
        </row>
        <row r="54">
          <cell r="C54" t="str">
            <v>Source:  Fund staff estimates</v>
          </cell>
        </row>
        <row r="55">
          <cell r="C55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7">
          <cell r="AA47">
            <v>47.862087591629631</v>
          </cell>
        </row>
        <row r="48">
          <cell r="C48" t="str">
            <v>Sources:  State Department and  Statistics; and Fund staff estimates.</v>
          </cell>
        </row>
        <row r="49">
          <cell r="C49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0">
          <cell r="C60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3">
          <cell r="AA63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5">
          <cell r="L65">
            <v>1216.6878170301247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1357.4217272161643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1505.6777416447526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0">
          <cell r="AA90">
            <v>9.7200000000000006</v>
          </cell>
        </row>
        <row r="91">
          <cell r="C91" t="str">
            <v>Sources:  Georgian authorities; and Fund staff estimates.</v>
          </cell>
        </row>
        <row r="92">
          <cell r="C92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75"/>
  <sheetViews>
    <sheetView tabSelected="1" zoomScale="120" zoomScaleNormal="120" workbookViewId="0">
      <selection activeCell="C28" sqref="C28"/>
    </sheetView>
  </sheetViews>
  <sheetFormatPr defaultColWidth="9.109375" defaultRowHeight="13.2"/>
  <cols>
    <col min="1" max="1" width="6.33203125" style="47" customWidth="1"/>
    <col min="2" max="2" width="60.33203125" style="3" customWidth="1"/>
    <col min="3" max="3" width="13.5546875" style="40" customWidth="1"/>
    <col min="4" max="8" width="8.88671875" style="2" customWidth="1"/>
    <col min="9" max="9" width="20.6640625" style="2" customWidth="1"/>
    <col min="10" max="17" width="8.88671875" style="2" customWidth="1"/>
    <col min="18" max="16384" width="9.109375" style="3"/>
  </cols>
  <sheetData>
    <row r="2" spans="1:17" ht="15.9" customHeight="1" thickBot="1">
      <c r="A2" s="46" t="s">
        <v>51</v>
      </c>
      <c r="B2" s="1"/>
      <c r="C2" s="39"/>
      <c r="N2" s="3"/>
      <c r="O2" s="3"/>
      <c r="P2" s="3"/>
      <c r="Q2" s="3"/>
    </row>
    <row r="3" spans="1:17" ht="40.799999999999997" thickTop="1" thickBot="1">
      <c r="A3" s="18" t="s">
        <v>0</v>
      </c>
      <c r="B3" s="19" t="s">
        <v>1</v>
      </c>
      <c r="C3" s="20" t="s">
        <v>72</v>
      </c>
      <c r="N3" s="3"/>
      <c r="O3" s="3"/>
      <c r="P3" s="3"/>
      <c r="Q3" s="3"/>
    </row>
    <row r="4" spans="1:17" ht="18.600000000000001" thickTop="1">
      <c r="A4" s="16">
        <v>1</v>
      </c>
      <c r="B4" s="6" t="s">
        <v>2</v>
      </c>
      <c r="C4" s="17">
        <v>93</v>
      </c>
      <c r="O4" s="3"/>
      <c r="P4" s="3"/>
      <c r="Q4" s="3"/>
    </row>
    <row r="5" spans="1:17" ht="18">
      <c r="A5" s="7">
        <v>2</v>
      </c>
      <c r="B5" s="4" t="s">
        <v>3</v>
      </c>
      <c r="C5" s="8">
        <v>465</v>
      </c>
      <c r="O5" s="3"/>
      <c r="P5" s="3"/>
      <c r="Q5" s="3"/>
    </row>
    <row r="6" spans="1:17" ht="18">
      <c r="A6" s="7">
        <v>3</v>
      </c>
      <c r="B6" s="4" t="s">
        <v>4</v>
      </c>
      <c r="C6" s="8">
        <v>215</v>
      </c>
      <c r="O6" s="3"/>
      <c r="P6" s="3"/>
      <c r="Q6" s="3"/>
    </row>
    <row r="7" spans="1:17" ht="18">
      <c r="A7" s="7">
        <v>5</v>
      </c>
      <c r="B7" s="4" t="s">
        <v>53</v>
      </c>
      <c r="C7" s="8">
        <v>2560</v>
      </c>
      <c r="O7" s="3"/>
      <c r="P7" s="3"/>
      <c r="Q7" s="3"/>
    </row>
    <row r="8" spans="1:17" ht="18">
      <c r="A8" s="7">
        <v>6</v>
      </c>
      <c r="B8" s="4" t="s">
        <v>54</v>
      </c>
      <c r="C8" s="8">
        <v>1216</v>
      </c>
      <c r="O8" s="3"/>
      <c r="P8" s="3"/>
      <c r="Q8" s="3"/>
    </row>
    <row r="9" spans="1:17" ht="18">
      <c r="A9" s="7">
        <v>10</v>
      </c>
      <c r="B9" s="4" t="s">
        <v>73</v>
      </c>
      <c r="C9" s="8">
        <v>3238</v>
      </c>
      <c r="O9" s="3"/>
      <c r="P9" s="3"/>
      <c r="Q9" s="3"/>
    </row>
    <row r="10" spans="1:17" ht="18">
      <c r="A10" s="7">
        <v>11</v>
      </c>
      <c r="B10" s="4" t="s">
        <v>55</v>
      </c>
      <c r="C10" s="8">
        <v>31000</v>
      </c>
      <c r="O10" s="3"/>
      <c r="P10" s="3"/>
      <c r="Q10" s="3"/>
    </row>
    <row r="11" spans="1:17" ht="18">
      <c r="A11" s="7">
        <v>12</v>
      </c>
      <c r="B11" s="4" t="s">
        <v>74</v>
      </c>
      <c r="C11" s="8">
        <v>4002</v>
      </c>
      <c r="O11" s="3"/>
      <c r="P11" s="3"/>
      <c r="Q11" s="3"/>
    </row>
    <row r="12" spans="1:17" ht="18">
      <c r="A12" s="7">
        <v>13</v>
      </c>
      <c r="B12" s="4" t="s">
        <v>56</v>
      </c>
      <c r="C12" s="60">
        <f>4334+80</f>
        <v>4414</v>
      </c>
      <c r="O12" s="3"/>
      <c r="P12" s="3"/>
      <c r="Q12" s="3"/>
    </row>
    <row r="13" spans="1:17" ht="18">
      <c r="A13" s="7">
        <v>14</v>
      </c>
      <c r="B13" s="4" t="s">
        <v>5</v>
      </c>
      <c r="C13" s="8">
        <v>5346</v>
      </c>
      <c r="O13" s="3"/>
      <c r="P13" s="3"/>
      <c r="Q13" s="3"/>
    </row>
    <row r="14" spans="1:17" ht="18">
      <c r="A14" s="7">
        <v>15</v>
      </c>
      <c r="B14" s="4" t="s">
        <v>57</v>
      </c>
      <c r="C14" s="8">
        <v>561</v>
      </c>
      <c r="O14" s="3"/>
      <c r="P14" s="3"/>
      <c r="Q14" s="3"/>
    </row>
    <row r="15" spans="1:17" ht="18">
      <c r="A15" s="7">
        <v>16</v>
      </c>
      <c r="B15" s="4" t="s">
        <v>6</v>
      </c>
      <c r="C15" s="60">
        <f>15296+500</f>
        <v>15796</v>
      </c>
      <c r="O15" s="3"/>
      <c r="P15" s="3"/>
      <c r="Q15" s="3"/>
    </row>
    <row r="16" spans="1:17" ht="18">
      <c r="A16" s="7">
        <v>17</v>
      </c>
      <c r="B16" s="4" t="s">
        <v>7</v>
      </c>
      <c r="C16" s="8">
        <v>8863</v>
      </c>
      <c r="O16" s="3"/>
      <c r="P16" s="3"/>
      <c r="Q16" s="3"/>
    </row>
    <row r="17" spans="1:17" ht="18">
      <c r="A17" s="7">
        <v>18</v>
      </c>
      <c r="B17" s="4" t="s">
        <v>8</v>
      </c>
      <c r="C17" s="8">
        <v>998</v>
      </c>
      <c r="O17" s="3"/>
      <c r="P17" s="3"/>
      <c r="Q17" s="3"/>
    </row>
    <row r="18" spans="1:17" ht="18">
      <c r="A18" s="7">
        <v>20</v>
      </c>
      <c r="B18" s="4" t="s">
        <v>9</v>
      </c>
      <c r="C18" s="8">
        <v>139</v>
      </c>
      <c r="O18" s="3"/>
      <c r="P18" s="3"/>
      <c r="Q18" s="3"/>
    </row>
    <row r="19" spans="1:17" ht="18">
      <c r="A19" s="7">
        <v>22</v>
      </c>
      <c r="B19" s="4" t="s">
        <v>10</v>
      </c>
      <c r="C19" s="8">
        <v>29</v>
      </c>
      <c r="O19" s="3"/>
      <c r="P19" s="3"/>
      <c r="Q19" s="3"/>
    </row>
    <row r="20" spans="1:17" ht="18">
      <c r="A20" s="9">
        <v>24</v>
      </c>
      <c r="B20" s="5" t="s">
        <v>11</v>
      </c>
      <c r="C20" s="10">
        <v>243</v>
      </c>
      <c r="O20" s="3"/>
      <c r="P20" s="3"/>
      <c r="Q20" s="3"/>
    </row>
    <row r="21" spans="1:17" ht="18">
      <c r="A21" s="7">
        <v>26</v>
      </c>
      <c r="B21" s="4" t="s">
        <v>12</v>
      </c>
      <c r="C21" s="8">
        <v>894</v>
      </c>
      <c r="O21" s="3"/>
      <c r="P21" s="3"/>
      <c r="Q21" s="3"/>
    </row>
    <row r="22" spans="1:17" ht="18">
      <c r="A22" s="7">
        <v>28</v>
      </c>
      <c r="B22" s="4" t="s">
        <v>35</v>
      </c>
      <c r="C22" s="8">
        <v>962</v>
      </c>
      <c r="O22" s="3"/>
      <c r="P22" s="3"/>
      <c r="Q22" s="3"/>
    </row>
    <row r="23" spans="1:17" ht="18">
      <c r="A23" s="7">
        <v>29</v>
      </c>
      <c r="B23" s="4" t="s">
        <v>58</v>
      </c>
      <c r="C23" s="8">
        <v>1759</v>
      </c>
      <c r="O23" s="3"/>
      <c r="P23" s="3"/>
      <c r="Q23" s="3"/>
    </row>
    <row r="24" spans="1:17" ht="18">
      <c r="A24" s="7">
        <v>30</v>
      </c>
      <c r="B24" s="4" t="s">
        <v>36</v>
      </c>
      <c r="C24" s="8">
        <v>68</v>
      </c>
      <c r="O24" s="3"/>
      <c r="P24" s="3"/>
      <c r="Q24" s="3"/>
    </row>
    <row r="25" spans="1:17" ht="18">
      <c r="A25" s="7">
        <v>31</v>
      </c>
      <c r="B25" s="4" t="s">
        <v>13</v>
      </c>
      <c r="C25" s="8">
        <v>40</v>
      </c>
      <c r="O25" s="3"/>
      <c r="P25" s="3"/>
      <c r="Q25" s="3"/>
    </row>
    <row r="26" spans="1:17" ht="18">
      <c r="A26" s="7">
        <v>35</v>
      </c>
      <c r="B26" s="4" t="s">
        <v>42</v>
      </c>
      <c r="C26" s="8">
        <v>72</v>
      </c>
      <c r="O26" s="3"/>
      <c r="P26" s="3"/>
      <c r="Q26" s="3"/>
    </row>
    <row r="27" spans="1:17" ht="18">
      <c r="A27" s="7">
        <v>41</v>
      </c>
      <c r="B27" s="4" t="s">
        <v>59</v>
      </c>
      <c r="C27" s="60">
        <f>271+40</f>
        <v>311</v>
      </c>
      <c r="O27" s="3"/>
      <c r="P27" s="3"/>
      <c r="Q27" s="3"/>
    </row>
    <row r="28" spans="1:17" ht="18">
      <c r="A28" s="7">
        <v>50</v>
      </c>
      <c r="B28" s="4" t="s">
        <v>60</v>
      </c>
      <c r="C28" s="8">
        <v>236</v>
      </c>
      <c r="O28" s="3"/>
      <c r="P28" s="3"/>
      <c r="Q28" s="3"/>
    </row>
    <row r="29" spans="1:17" ht="18">
      <c r="A29" s="7">
        <v>55</v>
      </c>
      <c r="B29" s="4" t="s">
        <v>14</v>
      </c>
      <c r="C29" s="8">
        <v>41</v>
      </c>
      <c r="O29" s="3"/>
      <c r="P29" s="3"/>
      <c r="Q29" s="3"/>
    </row>
    <row r="30" spans="1:17" ht="18">
      <c r="A30" s="7">
        <v>57</v>
      </c>
      <c r="B30" s="4" t="s">
        <v>15</v>
      </c>
      <c r="C30" s="8">
        <v>9</v>
      </c>
      <c r="O30" s="3"/>
      <c r="P30" s="3"/>
      <c r="Q30" s="3"/>
    </row>
    <row r="31" spans="1:17" ht="18">
      <c r="A31" s="7">
        <v>63</v>
      </c>
      <c r="B31" s="4" t="s">
        <v>37</v>
      </c>
      <c r="C31" s="8">
        <v>76</v>
      </c>
      <c r="O31" s="3"/>
      <c r="P31" s="3"/>
      <c r="Q31" s="3"/>
    </row>
    <row r="32" spans="1:17" ht="18">
      <c r="A32" s="7">
        <v>63</v>
      </c>
      <c r="B32" s="4" t="s">
        <v>61</v>
      </c>
      <c r="C32" s="8">
        <v>63</v>
      </c>
      <c r="O32" s="3"/>
      <c r="P32" s="3"/>
      <c r="Q32" s="3"/>
    </row>
    <row r="33" spans="1:17" ht="18">
      <c r="A33" s="7">
        <v>63</v>
      </c>
      <c r="B33" s="4" t="s">
        <v>38</v>
      </c>
      <c r="C33" s="8">
        <v>30</v>
      </c>
      <c r="O33" s="3"/>
      <c r="P33" s="3"/>
      <c r="Q33" s="3"/>
    </row>
    <row r="34" spans="1:17" ht="18">
      <c r="A34" s="7">
        <v>63</v>
      </c>
      <c r="B34" s="4" t="s">
        <v>62</v>
      </c>
      <c r="C34" s="8">
        <v>101</v>
      </c>
      <c r="O34" s="3"/>
      <c r="P34" s="3"/>
      <c r="Q34" s="3"/>
    </row>
    <row r="35" spans="1:17" ht="18">
      <c r="A35" s="7">
        <v>66</v>
      </c>
      <c r="B35" s="4" t="s">
        <v>16</v>
      </c>
      <c r="C35" s="60">
        <f>66+1</f>
        <v>67</v>
      </c>
      <c r="O35" s="3"/>
      <c r="P35" s="3"/>
      <c r="Q35" s="3"/>
    </row>
    <row r="36" spans="1:17" ht="18">
      <c r="A36" s="7">
        <v>67</v>
      </c>
      <c r="B36" s="4" t="s">
        <v>17</v>
      </c>
      <c r="C36" s="8">
        <v>37</v>
      </c>
      <c r="O36" s="3"/>
      <c r="P36" s="3"/>
      <c r="Q36" s="3"/>
    </row>
    <row r="37" spans="1:17" ht="18">
      <c r="A37" s="7">
        <v>73</v>
      </c>
      <c r="B37" s="4" t="s">
        <v>18</v>
      </c>
      <c r="C37" s="8">
        <v>95</v>
      </c>
      <c r="O37" s="3"/>
      <c r="P37" s="3"/>
      <c r="Q37" s="3"/>
    </row>
    <row r="38" spans="1:17" ht="36">
      <c r="A38" s="11">
        <v>76</v>
      </c>
      <c r="B38" s="4" t="s">
        <v>19</v>
      </c>
      <c r="C38" s="8">
        <v>73</v>
      </c>
      <c r="O38" s="3"/>
      <c r="P38" s="3"/>
      <c r="Q38" s="3"/>
    </row>
    <row r="39" spans="1:17" ht="18">
      <c r="A39" s="7">
        <v>77</v>
      </c>
      <c r="B39" s="4" t="s">
        <v>20</v>
      </c>
      <c r="C39" s="8">
        <v>49</v>
      </c>
      <c r="O39" s="3"/>
      <c r="P39" s="3"/>
      <c r="Q39" s="3"/>
    </row>
    <row r="40" spans="1:17" ht="18.600000000000001" thickBot="1">
      <c r="A40" s="21">
        <v>82</v>
      </c>
      <c r="B40" s="41" t="s">
        <v>21</v>
      </c>
      <c r="C40" s="42">
        <v>6</v>
      </c>
      <c r="O40" s="3"/>
      <c r="P40" s="3"/>
      <c r="Q40" s="3"/>
    </row>
    <row r="41" spans="1:17" s="33" customFormat="1" ht="16.2" thickTop="1">
      <c r="A41" s="43">
        <v>87</v>
      </c>
      <c r="B41" s="44" t="s">
        <v>23</v>
      </c>
      <c r="C41" s="45">
        <f>SUM(C42:C65)</f>
        <v>1560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7" s="36" customFormat="1" ht="15.6">
      <c r="A42" s="12">
        <v>1</v>
      </c>
      <c r="B42" s="34" t="s">
        <v>43</v>
      </c>
      <c r="C42" s="13">
        <v>38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</row>
    <row r="43" spans="1:17" s="36" customFormat="1" ht="15.6">
      <c r="A43" s="12">
        <v>2</v>
      </c>
      <c r="B43" s="34" t="s">
        <v>24</v>
      </c>
      <c r="C43" s="13">
        <v>48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spans="1:17" s="36" customFormat="1" ht="15.6">
      <c r="A44" s="12">
        <v>3</v>
      </c>
      <c r="B44" s="34" t="s">
        <v>44</v>
      </c>
      <c r="C44" s="13">
        <v>24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17" s="36" customFormat="1" ht="15.6">
      <c r="A45" s="12">
        <v>4</v>
      </c>
      <c r="B45" s="34" t="s">
        <v>25</v>
      </c>
      <c r="C45" s="13">
        <v>21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1:17" s="36" customFormat="1" ht="15.6">
      <c r="A46" s="12">
        <v>5</v>
      </c>
      <c r="B46" s="34" t="s">
        <v>26</v>
      </c>
      <c r="C46" s="13">
        <v>82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17" s="36" customFormat="1" ht="15.6">
      <c r="A47" s="12">
        <v>6</v>
      </c>
      <c r="B47" s="34" t="s">
        <v>52</v>
      </c>
      <c r="C47" s="13">
        <v>70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17" s="36" customFormat="1" ht="15.6">
      <c r="A48" s="12">
        <v>7</v>
      </c>
      <c r="B48" s="34" t="s">
        <v>27</v>
      </c>
      <c r="C48" s="61">
        <f>43+7</f>
        <v>50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1:14" s="36" customFormat="1" ht="15.6">
      <c r="A49" s="12">
        <v>8</v>
      </c>
      <c r="B49" s="34" t="s">
        <v>45</v>
      </c>
      <c r="C49" s="13">
        <v>41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1:14" s="36" customFormat="1" ht="15.6">
      <c r="A50" s="12">
        <v>9</v>
      </c>
      <c r="B50" s="34" t="s">
        <v>63</v>
      </c>
      <c r="C50" s="13">
        <v>23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1:14" s="36" customFormat="1" ht="15.6">
      <c r="A51" s="12">
        <v>10</v>
      </c>
      <c r="B51" s="34" t="s">
        <v>28</v>
      </c>
      <c r="C51" s="13">
        <v>398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spans="1:14" s="36" customFormat="1" ht="15.6">
      <c r="A52" s="12">
        <v>11</v>
      </c>
      <c r="B52" s="34" t="s">
        <v>29</v>
      </c>
      <c r="C52" s="13">
        <v>164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</row>
    <row r="53" spans="1:14" s="36" customFormat="1" ht="15.6">
      <c r="A53" s="12">
        <v>12</v>
      </c>
      <c r="B53" s="34" t="s">
        <v>41</v>
      </c>
      <c r="C53" s="13">
        <v>10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spans="1:14" s="36" customFormat="1" ht="15.6">
      <c r="A54" s="12">
        <v>13</v>
      </c>
      <c r="B54" s="34" t="s">
        <v>30</v>
      </c>
      <c r="C54" s="13">
        <v>61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1:14" s="36" customFormat="1" ht="15.6">
      <c r="A55" s="12">
        <v>14</v>
      </c>
      <c r="B55" s="34" t="s">
        <v>31</v>
      </c>
      <c r="C55" s="13">
        <v>22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1:14" s="36" customFormat="1" ht="15.6">
      <c r="A56" s="14">
        <v>15</v>
      </c>
      <c r="B56" s="37" t="s">
        <v>70</v>
      </c>
      <c r="C56" s="13">
        <v>27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1:14" s="36" customFormat="1" ht="15.6">
      <c r="A57" s="12">
        <v>15</v>
      </c>
      <c r="B57" s="34" t="s">
        <v>46</v>
      </c>
      <c r="C57" s="13">
        <v>85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1:14" s="36" customFormat="1" ht="15.6">
      <c r="A58" s="12">
        <v>16</v>
      </c>
      <c r="B58" s="34" t="s">
        <v>47</v>
      </c>
      <c r="C58" s="13">
        <v>6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  <row r="59" spans="1:14" s="36" customFormat="1" ht="15.6">
      <c r="A59" s="12">
        <v>17</v>
      </c>
      <c r="B59" s="34" t="s">
        <v>32</v>
      </c>
      <c r="C59" s="13">
        <v>73</v>
      </c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</row>
    <row r="60" spans="1:14" s="36" customFormat="1" ht="15.6">
      <c r="A60" s="12">
        <v>18</v>
      </c>
      <c r="B60" s="34" t="s">
        <v>48</v>
      </c>
      <c r="C60" s="13">
        <v>107</v>
      </c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</row>
    <row r="61" spans="1:14" s="36" customFormat="1" ht="15.6">
      <c r="A61" s="12">
        <v>19</v>
      </c>
      <c r="B61" s="34" t="s">
        <v>64</v>
      </c>
      <c r="C61" s="13">
        <v>30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</row>
    <row r="62" spans="1:14" s="36" customFormat="1" ht="15.6" customHeight="1">
      <c r="A62" s="12">
        <v>20</v>
      </c>
      <c r="B62" s="58" t="s">
        <v>65</v>
      </c>
      <c r="C62" s="13">
        <v>69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</row>
    <row r="63" spans="1:14" s="36" customFormat="1" ht="15.6">
      <c r="A63" s="12">
        <v>21</v>
      </c>
      <c r="B63" s="48" t="s">
        <v>71</v>
      </c>
      <c r="C63" s="13">
        <v>10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</row>
    <row r="64" spans="1:14" s="36" customFormat="1" ht="15.6">
      <c r="A64" s="12">
        <v>22</v>
      </c>
      <c r="B64" s="34" t="s">
        <v>68</v>
      </c>
      <c r="C64" s="13">
        <v>32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</row>
    <row r="65" spans="1:17" s="36" customFormat="1" ht="16.2" thickBot="1">
      <c r="A65" s="55">
        <v>25</v>
      </c>
      <c r="B65" s="56" t="s">
        <v>69</v>
      </c>
      <c r="C65" s="57">
        <v>69</v>
      </c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</row>
    <row r="66" spans="1:17" s="36" customFormat="1" ht="16.2" thickTop="1">
      <c r="A66" s="16">
        <v>88</v>
      </c>
      <c r="B66" s="53" t="s">
        <v>49</v>
      </c>
      <c r="C66" s="54">
        <v>16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1:17" s="36" customFormat="1" ht="15" customHeight="1">
      <c r="A67" s="11">
        <v>89</v>
      </c>
      <c r="B67" s="59" t="s">
        <v>33</v>
      </c>
      <c r="C67" s="15">
        <v>60</v>
      </c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1:17" s="36" customFormat="1" ht="15.6">
      <c r="A68" s="7">
        <v>90</v>
      </c>
      <c r="B68" s="38" t="s">
        <v>22</v>
      </c>
      <c r="C68" s="15">
        <v>42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</row>
    <row r="69" spans="1:17" s="36" customFormat="1" ht="15.6">
      <c r="A69" s="7">
        <v>91</v>
      </c>
      <c r="B69" s="38" t="s">
        <v>34</v>
      </c>
      <c r="C69" s="15">
        <v>34</v>
      </c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</row>
    <row r="70" spans="1:17" s="36" customFormat="1" ht="15.6">
      <c r="A70" s="7">
        <v>92</v>
      </c>
      <c r="B70" s="38" t="s">
        <v>50</v>
      </c>
      <c r="C70" s="15">
        <v>22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1:17" s="36" customFormat="1" ht="16.2" thickBot="1">
      <c r="A71" s="21">
        <v>95</v>
      </c>
      <c r="B71" s="49" t="s">
        <v>66</v>
      </c>
      <c r="C71" s="22">
        <v>73</v>
      </c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 s="47" customFormat="1" ht="16.2" thickTop="1">
      <c r="A72" s="25"/>
      <c r="B72" s="50" t="s">
        <v>67</v>
      </c>
      <c r="C72" s="26">
        <f>SUM(C4:C71)-C41</f>
        <v>85974</v>
      </c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</row>
    <row r="73" spans="1:17" s="24" customFormat="1" ht="16.2" thickBot="1">
      <c r="A73" s="27"/>
      <c r="B73" s="28" t="s">
        <v>39</v>
      </c>
      <c r="C73" s="29">
        <v>100</v>
      </c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s="47" customFormat="1" ht="16.8" thickTop="1" thickBot="1">
      <c r="A74" s="30"/>
      <c r="B74" s="52" t="s">
        <v>40</v>
      </c>
      <c r="C74" s="31">
        <f>C72+C73</f>
        <v>86074</v>
      </c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</row>
    <row r="75" spans="1:17" ht="13.8" thickTop="1"/>
  </sheetData>
  <printOptions horizontalCentered="1" verticalCentered="1"/>
  <pageMargins left="0.25" right="0.24803149599999999" top="0.30118110199999998" bottom="0.234251969" header="0.23622047244094499" footer="0.261811024"/>
  <pageSetup scale="55" orientation="portrait" r:id="rId1"/>
  <headerFooter alignWithMargins="0">
    <oddHeader>&amp;LTab.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Tab. 2</vt:lpstr>
      <vt:lpstr>'Tab. 2'!Print_Area</vt:lpstr>
      <vt:lpstr>'Tab.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 Dhaskali</dc:creator>
  <cp:lastModifiedBy>Xhoana Agolli</cp:lastModifiedBy>
  <cp:lastPrinted>2024-02-16T13:31:48Z</cp:lastPrinted>
  <dcterms:created xsi:type="dcterms:W3CDTF">2018-10-24T16:05:11Z</dcterms:created>
  <dcterms:modified xsi:type="dcterms:W3CDTF">2024-08-23T13:44:33Z</dcterms:modified>
</cp:coreProperties>
</file>