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Janar - Qershor 2023" sheetId="22" r:id="rId1"/>
  </sheets>
  <calcPr calcId="144525"/>
</workbook>
</file>

<file path=xl/calcChain.xml><?xml version="1.0" encoding="utf-8"?>
<calcChain xmlns="http://schemas.openxmlformats.org/spreadsheetml/2006/main">
  <c r="C6" i="22" l="1"/>
  <c r="C5" i="22" l="1"/>
  <c r="C12" i="22"/>
  <c r="C17" i="22" l="1"/>
  <c r="C14" i="22"/>
  <c r="C19" i="22" l="1"/>
</calcChain>
</file>

<file path=xl/comments1.xml><?xml version="1.0" encoding="utf-8"?>
<comments xmlns="http://schemas.openxmlformats.org/spreadsheetml/2006/main">
  <authors>
    <author>Alda Gashi</author>
  </authors>
  <commentList>
    <comment ref="C12" authorId="0">
      <text>
        <r>
          <rPr>
            <b/>
            <sz val="9"/>
            <color indexed="81"/>
            <rFont val="Tahoma"/>
            <charset val="1"/>
          </rPr>
          <t>Alda Gashi:</t>
        </r>
        <r>
          <rPr>
            <sz val="9"/>
            <color indexed="81"/>
            <rFont val="Tahoma"/>
            <charset val="1"/>
          </rPr>
          <t xml:space="preserve">
ne ndryshim nga fiskale nuk raportohet 49.07 vlera e thesarit te plote</t>
        </r>
      </text>
    </comment>
  </commentList>
</comments>
</file>

<file path=xl/sharedStrings.xml><?xml version="1.0" encoding="utf-8"?>
<sst xmlns="http://schemas.openxmlformats.org/spreadsheetml/2006/main" count="43" uniqueCount="38">
  <si>
    <t>A.</t>
  </si>
  <si>
    <t xml:space="preserve">DISBURSUAR </t>
  </si>
  <si>
    <t xml:space="preserve">Grante </t>
  </si>
  <si>
    <t>Kredi</t>
  </si>
  <si>
    <t>B.</t>
  </si>
  <si>
    <t>SHPENZUAR</t>
  </si>
  <si>
    <t>Shpenzime të ambasadave (përjashtuar pagat)</t>
  </si>
  <si>
    <t>Pagesa të kuotave ndërkombëtare</t>
  </si>
  <si>
    <t>Të tjera</t>
  </si>
  <si>
    <t>000/USD</t>
  </si>
  <si>
    <t>A1</t>
  </si>
  <si>
    <t>A2</t>
  </si>
  <si>
    <t>TRANSAKSIONE TË FINANCIMEVE TË HUAJA</t>
  </si>
  <si>
    <t>BILANCI I PAGESAVE JOTREGTARE TË QEVERISJES SË PËRGJITHSHME</t>
  </si>
  <si>
    <t>B1</t>
  </si>
  <si>
    <t>B2</t>
  </si>
  <si>
    <t>B1a</t>
  </si>
  <si>
    <t>B1b</t>
  </si>
  <si>
    <t>Asistencë teknike</t>
  </si>
  <si>
    <t>Investime</t>
  </si>
  <si>
    <t>B2a</t>
  </si>
  <si>
    <t>B2b</t>
  </si>
  <si>
    <t>Paga dhe pagesa të tjera të zyrtarëve shqiptarë në ambasada</t>
  </si>
  <si>
    <t>Neto:</t>
  </si>
  <si>
    <t>SHUMA</t>
  </si>
  <si>
    <t>SHPENZIME QEVERITARE JO TREGTARE</t>
  </si>
  <si>
    <t>Totali:</t>
  </si>
  <si>
    <t xml:space="preserve">Shpenzime zyrtare qeveritare jashtë shtetit nga të cilat: </t>
  </si>
  <si>
    <t xml:space="preserve">      -Shpenzime udhëtimi</t>
  </si>
  <si>
    <t>000/LEK</t>
  </si>
  <si>
    <t>A3</t>
  </si>
  <si>
    <t>Mbeshtetje Buxhetore (Kredi)</t>
  </si>
  <si>
    <t>A4</t>
  </si>
  <si>
    <t>Mbeshtetje Buxhetore (Grant)</t>
  </si>
  <si>
    <t>Kontribute nga donatore te huaj</t>
  </si>
  <si>
    <t>Grante, nga te cilat:</t>
  </si>
  <si>
    <t>Eurobond</t>
  </si>
  <si>
    <t>Periudha 01.01.2023-31.06.2023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</si>
</sst>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#,##0.0"/>
  </numFmts>
  <fonts count="55" x14ac:knownFonts="1">
    <font>
      <sz val="11"/>
      <color theme="1"/>
      <name val="Calibri"/>
      <family val="2"/>
      <scheme val="minor"/>
    </font>
    <font>
      <b/>
      <sz val="12"/>
      <color rgb="FF7030A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rgb="FF7030A0"/>
      <name val="Cambria"/>
      <family val="1"/>
      <scheme val="major"/>
    </font>
    <font>
      <b/>
      <sz val="10"/>
      <color rgb="FF3804CC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C00000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  <font>
      <sz val="12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rgb="FFC8F9F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8" applyNumberFormat="0" applyAlignment="0" applyProtection="0"/>
    <xf numFmtId="0" fontId="16" fillId="22" borderId="9" applyNumberFormat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8" applyNumberFormat="0" applyAlignment="0" applyProtection="0"/>
    <xf numFmtId="0" fontId="23" fillId="0" borderId="13" applyNumberFormat="0" applyFill="0" applyAlignment="0" applyProtection="0"/>
    <xf numFmtId="0" fontId="24" fillId="23" borderId="0" applyNumberFormat="0" applyBorder="0" applyAlignment="0" applyProtection="0"/>
    <xf numFmtId="0" fontId="30" fillId="0" borderId="0"/>
    <xf numFmtId="0" fontId="30" fillId="0" borderId="0"/>
    <xf numFmtId="0" fontId="9" fillId="0" borderId="0"/>
    <xf numFmtId="0" fontId="30" fillId="0" borderId="0"/>
    <xf numFmtId="0" fontId="11" fillId="0" borderId="0">
      <alignment vertical="top"/>
    </xf>
    <xf numFmtId="0" fontId="11" fillId="0" borderId="0">
      <alignment vertical="top"/>
    </xf>
    <xf numFmtId="0" fontId="30" fillId="0" borderId="0"/>
    <xf numFmtId="0" fontId="29" fillId="0" borderId="0">
      <alignment vertical="top"/>
    </xf>
    <xf numFmtId="0" fontId="11" fillId="0" borderId="0">
      <alignment vertical="top"/>
    </xf>
    <xf numFmtId="0" fontId="11" fillId="24" borderId="14" applyNumberFormat="0" applyFont="0" applyAlignment="0" applyProtection="0"/>
    <xf numFmtId="0" fontId="25" fillId="21" borderId="15" applyNumberFormat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0" fillId="0" borderId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0" fillId="0" borderId="0">
      <alignment vertical="top"/>
    </xf>
    <xf numFmtId="165" fontId="5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27" borderId="0" applyNumberFormat="0" applyBorder="0" applyAlignment="0" applyProtection="0"/>
    <xf numFmtId="0" fontId="40" fillId="28" borderId="0" applyNumberFormat="0" applyBorder="0" applyAlignment="0" applyProtection="0"/>
    <xf numFmtId="0" fontId="41" fillId="29" borderId="21" applyNumberFormat="0" applyAlignment="0" applyProtection="0"/>
    <xf numFmtId="0" fontId="42" fillId="30" borderId="22" applyNumberFormat="0" applyAlignment="0" applyProtection="0"/>
    <xf numFmtId="0" fontId="43" fillId="30" borderId="21" applyNumberFormat="0" applyAlignment="0" applyProtection="0"/>
    <xf numFmtId="0" fontId="44" fillId="0" borderId="23" applyNumberFormat="0" applyFill="0" applyAlignment="0" applyProtection="0"/>
    <xf numFmtId="0" fontId="45" fillId="31" borderId="24" applyNumberFormat="0" applyAlignment="0" applyProtection="0"/>
    <xf numFmtId="0" fontId="46" fillId="0" borderId="0" applyNumberFormat="0" applyFill="0" applyBorder="0" applyAlignment="0" applyProtection="0"/>
    <xf numFmtId="0" fontId="9" fillId="32" borderId="25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49" fillId="56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9" fillId="0" borderId="0"/>
    <xf numFmtId="43" fontId="9" fillId="0" borderId="0" applyFont="0" applyFill="0" applyBorder="0" applyAlignment="0" applyProtection="0"/>
    <xf numFmtId="166" fontId="11" fillId="0" borderId="0" applyFill="0" applyBorder="0" applyAlignment="0" applyProtection="0"/>
    <xf numFmtId="0" fontId="11" fillId="0" borderId="0"/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  <xf numFmtId="0" fontId="52" fillId="0" borderId="0" applyNumberFormat="0" applyFill="0" applyBorder="0" applyAlignment="0" applyProtection="0">
      <alignment vertical="top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4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1" fillId="0" borderId="0" xfId="0" applyFont="1" applyAlignment="1">
      <alignment horizont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7" fillId="25" borderId="4" xfId="0" applyNumberFormat="1" applyFont="1" applyFill="1" applyBorder="1" applyAlignment="1">
      <alignment horizontal="right" wrapText="1"/>
    </xf>
    <xf numFmtId="4" fontId="8" fillId="25" borderId="4" xfId="0" applyNumberFormat="1" applyFont="1" applyFill="1" applyBorder="1" applyAlignment="1">
      <alignment horizontal="right" vertical="center" wrapText="1"/>
    </xf>
    <xf numFmtId="0" fontId="4" fillId="25" borderId="0" xfId="0" applyFont="1" applyFill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43" fontId="0" fillId="0" borderId="0" xfId="1" applyFont="1" applyFill="1"/>
    <xf numFmtId="43" fontId="0" fillId="0" borderId="0" xfId="1" applyFont="1"/>
    <xf numFmtId="43" fontId="0" fillId="0" borderId="0" xfId="0" applyNumberFormat="1"/>
    <xf numFmtId="43" fontId="0" fillId="0" borderId="0" xfId="1" applyFont="1" applyBorder="1"/>
    <xf numFmtId="0" fontId="5" fillId="25" borderId="17" xfId="0" applyFont="1" applyFill="1" applyBorder="1" applyAlignment="1">
      <alignment horizontal="center" vertical="center"/>
    </xf>
    <xf numFmtId="43" fontId="0" fillId="0" borderId="4" xfId="1" applyFont="1" applyBorder="1"/>
    <xf numFmtId="43" fontId="54" fillId="0" borderId="4" xfId="63" applyFont="1" applyFill="1" applyBorder="1" applyAlignment="1"/>
    <xf numFmtId="4" fontId="7" fillId="0" borderId="4" xfId="0" applyNumberFormat="1" applyFont="1" applyFill="1" applyBorder="1" applyAlignment="1">
      <alignment horizontal="right" wrapText="1"/>
    </xf>
    <xf numFmtId="4" fontId="8" fillId="0" borderId="3" xfId="0" applyNumberFormat="1" applyFont="1" applyFill="1" applyBorder="1" applyAlignment="1">
      <alignment horizontal="right" vertical="center" wrapText="1"/>
    </xf>
  </cellXfs>
  <cellStyles count="149">
    <cellStyle name="20% - Accent1 2" xfId="3"/>
    <cellStyle name="20% - Accent1 2 2" xfId="109"/>
    <cellStyle name="20% - Accent2 2" xfId="4"/>
    <cellStyle name="20% - Accent2 2 2" xfId="113"/>
    <cellStyle name="20% - Accent3 2" xfId="5"/>
    <cellStyle name="20% - Accent3 2 2" xfId="117"/>
    <cellStyle name="20% - Accent4 2" xfId="6"/>
    <cellStyle name="20% - Accent4 2 2" xfId="121"/>
    <cellStyle name="20% - Accent5 2" xfId="7"/>
    <cellStyle name="20% - Accent5 2 2" xfId="125"/>
    <cellStyle name="20% - Accent6 2" xfId="8"/>
    <cellStyle name="20% - Accent6 2 2" xfId="129"/>
    <cellStyle name="40% - Accent1 2" xfId="9"/>
    <cellStyle name="40% - Accent1 2 2" xfId="110"/>
    <cellStyle name="40% - Accent2 2" xfId="10"/>
    <cellStyle name="40% - Accent2 2 2" xfId="114"/>
    <cellStyle name="40% - Accent3 2" xfId="11"/>
    <cellStyle name="40% - Accent3 2 2" xfId="118"/>
    <cellStyle name="40% - Accent4 2" xfId="12"/>
    <cellStyle name="40% - Accent4 2 2" xfId="122"/>
    <cellStyle name="40% - Accent5 2" xfId="13"/>
    <cellStyle name="40% - Accent5 2 2" xfId="126"/>
    <cellStyle name="40% - Accent6 2" xfId="14"/>
    <cellStyle name="40% - Accent6 2 2" xfId="130"/>
    <cellStyle name="60% - Accent1 2" xfId="15"/>
    <cellStyle name="60% - Accent1 2 2" xfId="111"/>
    <cellStyle name="60% - Accent2 2" xfId="16"/>
    <cellStyle name="60% - Accent2 2 2" xfId="115"/>
    <cellStyle name="60% - Accent3 2" xfId="17"/>
    <cellStyle name="60% - Accent3 2 2" xfId="119"/>
    <cellStyle name="60% - Accent4 2" xfId="18"/>
    <cellStyle name="60% - Accent4 2 2" xfId="123"/>
    <cellStyle name="60% - Accent5 2" xfId="19"/>
    <cellStyle name="60% - Accent5 2 2" xfId="127"/>
    <cellStyle name="60% - Accent6 2" xfId="20"/>
    <cellStyle name="60% - Accent6 2 2" xfId="131"/>
    <cellStyle name="Accent1 2" xfId="21"/>
    <cellStyle name="Accent1 2 2" xfId="108"/>
    <cellStyle name="Accent2 2" xfId="22"/>
    <cellStyle name="Accent2 2 2" xfId="112"/>
    <cellStyle name="Accent3 2" xfId="23"/>
    <cellStyle name="Accent3 2 2" xfId="116"/>
    <cellStyle name="Accent4 2" xfId="24"/>
    <cellStyle name="Accent4 2 2" xfId="120"/>
    <cellStyle name="Accent5 2" xfId="25"/>
    <cellStyle name="Accent5 2 2" xfId="124"/>
    <cellStyle name="Accent6 2" xfId="26"/>
    <cellStyle name="Accent6 2 2" xfId="128"/>
    <cellStyle name="Bad 2" xfId="27"/>
    <cellStyle name="Bad 2 2" xfId="97"/>
    <cellStyle name="Calculation 2" xfId="28"/>
    <cellStyle name="Calculation 2 2" xfId="101"/>
    <cellStyle name="Check Cell 2" xfId="29"/>
    <cellStyle name="Check Cell 2 2" xfId="103"/>
    <cellStyle name="Comma" xfId="1" builtinId="3"/>
    <cellStyle name="Comma 2" xfId="31"/>
    <cellStyle name="Comma 2 2" xfId="32"/>
    <cellStyle name="Comma 2 2 2" xfId="63"/>
    <cellStyle name="Comma 2 3" xfId="142"/>
    <cellStyle name="Comma 2 4" xfId="90"/>
    <cellStyle name="Comma 2 5" xfId="75"/>
    <cellStyle name="Comma 3" xfId="30"/>
    <cellStyle name="Comma 3 2" xfId="138"/>
    <cellStyle name="Comma 4" xfId="58"/>
    <cellStyle name="Comma 4 2" xfId="141"/>
    <cellStyle name="Comma 5" xfId="60"/>
    <cellStyle name="Comma 6" xfId="62"/>
    <cellStyle name="Explanatory Text 2" xfId="33"/>
    <cellStyle name="Explanatory Text 2 2" xfId="106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Good 2" xfId="34"/>
    <cellStyle name="Good 2 2" xfId="96"/>
    <cellStyle name="Heading 1 2" xfId="35"/>
    <cellStyle name="Heading 1 2 2" xfId="92"/>
    <cellStyle name="Heading 2 2" xfId="36"/>
    <cellStyle name="Heading 2 2 2" xfId="93"/>
    <cellStyle name="Heading 3 2" xfId="37"/>
    <cellStyle name="Heading 3 2 2" xfId="94"/>
    <cellStyle name="Heading 4 2" xfId="38"/>
    <cellStyle name="Heading 4 2 2" xfId="95"/>
    <cellStyle name="Input 2" xfId="39"/>
    <cellStyle name="Input 2 2" xfId="99"/>
    <cellStyle name="Linked Cell 2" xfId="40"/>
    <cellStyle name="Linked Cell 2 2" xfId="102"/>
    <cellStyle name="Neutral 2" xfId="41"/>
    <cellStyle name="Neutral 2 2" xfId="98"/>
    <cellStyle name="Normal" xfId="0" builtinId="0"/>
    <cellStyle name="Normal 10" xfId="66"/>
    <cellStyle name="Normal 10 2" xfId="79"/>
    <cellStyle name="Normal 11" xfId="67"/>
    <cellStyle name="Normal 11 2" xfId="78"/>
    <cellStyle name="Normal 12" xfId="68"/>
    <cellStyle name="Normal 12 2" xfId="80"/>
    <cellStyle name="Normal 13" xfId="69"/>
    <cellStyle name="Normal 13 2" xfId="88"/>
    <cellStyle name="Normal 14" xfId="70"/>
    <cellStyle name="Normal 14 2" xfId="89"/>
    <cellStyle name="Normal 15" xfId="71"/>
    <cellStyle name="Normal 15 2" xfId="132"/>
    <cellStyle name="Normal 16" xfId="72"/>
    <cellStyle name="Normal 16 2" xfId="133"/>
    <cellStyle name="Normal 17" xfId="73"/>
    <cellStyle name="Normal 17 2" xfId="134"/>
    <cellStyle name="Normal 18" xfId="135"/>
    <cellStyle name="Normal 19" xfId="136"/>
    <cellStyle name="Normal 2" xfId="2"/>
    <cellStyle name="Normal 2 2" xfId="42"/>
    <cellStyle name="Normal 2 2 2" xfId="139"/>
    <cellStyle name="Normal 20" xfId="74"/>
    <cellStyle name="Normal 20 2" xfId="137"/>
    <cellStyle name="Normal 21" xfId="140"/>
    <cellStyle name="Normal 22" xfId="61"/>
    <cellStyle name="Normal 3" xfId="57"/>
    <cellStyle name="Normal 3 2" xfId="43"/>
    <cellStyle name="Normal 3 2 2" xfId="143"/>
    <cellStyle name="Normal 3 3" xfId="76"/>
    <cellStyle name="Normal 4" xfId="44"/>
    <cellStyle name="Normal 4 2" xfId="45"/>
    <cellStyle name="Normal 5" xfId="46"/>
    <cellStyle name="Normal 6" xfId="47"/>
    <cellStyle name="Normal 7" xfId="48"/>
    <cellStyle name="Normal 7 2" xfId="77"/>
    <cellStyle name="Normal 8" xfId="49"/>
    <cellStyle name="Normal 8 2" xfId="50"/>
    <cellStyle name="Normal 8 2 2" xfId="81"/>
    <cellStyle name="Normal 8 3" xfId="64"/>
    <cellStyle name="Normal 9" xfId="59"/>
    <cellStyle name="Normal 9 2" xfId="82"/>
    <cellStyle name="Normal 9 3" xfId="65"/>
    <cellStyle name="Note 2" xfId="51"/>
    <cellStyle name="Note 2 2" xfId="105"/>
    <cellStyle name="Output 2" xfId="52"/>
    <cellStyle name="Output 2 2" xfId="100"/>
    <cellStyle name="Percent 2" xfId="53"/>
    <cellStyle name="Title 2" xfId="54"/>
    <cellStyle name="Title 2 2" xfId="91"/>
    <cellStyle name="Total 2" xfId="55"/>
    <cellStyle name="Total 2 2" xfId="107"/>
    <cellStyle name="Warning Text 2" xfId="56"/>
    <cellStyle name="Warning Text 2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abSelected="1" topLeftCell="A4" workbookViewId="0">
      <selection activeCell="D12" sqref="D12:F13"/>
    </sheetView>
  </sheetViews>
  <sheetFormatPr defaultRowHeight="15" x14ac:dyDescent="0.25"/>
  <cols>
    <col min="2" max="2" width="75.7109375" bestFit="1" customWidth="1"/>
    <col min="3" max="3" width="24.85546875" customWidth="1"/>
    <col min="4" max="4" width="20.28515625" customWidth="1"/>
    <col min="5" max="5" width="22.85546875" customWidth="1"/>
    <col min="7" max="7" width="17" customWidth="1"/>
    <col min="8" max="8" width="14.28515625" bestFit="1" customWidth="1"/>
    <col min="9" max="9" width="11.28515625" bestFit="1" customWidth="1"/>
  </cols>
  <sheetData>
    <row r="1" spans="1:8" ht="15.75" x14ac:dyDescent="0.25">
      <c r="A1" s="2"/>
      <c r="B1" s="1" t="s">
        <v>13</v>
      </c>
      <c r="C1" s="2"/>
    </row>
    <row r="2" spans="1:8" ht="15.75" x14ac:dyDescent="0.25">
      <c r="A2" s="2"/>
      <c r="B2" s="18" t="s">
        <v>37</v>
      </c>
      <c r="C2" s="2"/>
    </row>
    <row r="3" spans="1:8" x14ac:dyDescent="0.25">
      <c r="A3" s="2"/>
      <c r="B3" s="3"/>
      <c r="C3" s="4" t="s">
        <v>29</v>
      </c>
      <c r="E3" s="27"/>
    </row>
    <row r="4" spans="1:8" ht="15.75" thickBot="1" x14ac:dyDescent="0.3">
      <c r="A4" s="5" t="s">
        <v>12</v>
      </c>
      <c r="B4" s="6"/>
      <c r="C4" s="16" t="s">
        <v>24</v>
      </c>
      <c r="E4" s="27"/>
    </row>
    <row r="5" spans="1:8" ht="20.25" customHeight="1" thickTop="1" x14ac:dyDescent="0.25">
      <c r="A5" s="7" t="s">
        <v>0</v>
      </c>
      <c r="B5" s="8" t="s">
        <v>1</v>
      </c>
      <c r="C5" s="19">
        <f>C6+C8+C10+C11</f>
        <v>21686000.320110802</v>
      </c>
      <c r="E5" s="27"/>
    </row>
    <row r="6" spans="1:8" ht="18.75" customHeight="1" x14ac:dyDescent="0.25">
      <c r="A6" s="9" t="s">
        <v>10</v>
      </c>
      <c r="B6" s="10" t="s">
        <v>35</v>
      </c>
      <c r="C6" s="31">
        <f>C7+30996.8362545+2456151.84</f>
        <v>2487148.6762544997</v>
      </c>
      <c r="D6" s="24"/>
      <c r="E6" s="27"/>
      <c r="G6" s="26"/>
      <c r="H6" s="26"/>
    </row>
    <row r="7" spans="1:8" ht="18.75" customHeight="1" x14ac:dyDescent="0.25">
      <c r="A7" s="9"/>
      <c r="B7" s="10" t="s">
        <v>34</v>
      </c>
      <c r="C7" s="31">
        <v>0</v>
      </c>
      <c r="D7" s="25"/>
      <c r="E7" s="27"/>
      <c r="G7" s="26"/>
    </row>
    <row r="8" spans="1:8" ht="18.75" customHeight="1" x14ac:dyDescent="0.25">
      <c r="A8" s="9" t="s">
        <v>11</v>
      </c>
      <c r="B8" s="10" t="s">
        <v>3</v>
      </c>
      <c r="C8" s="31">
        <v>2140510.97707</v>
      </c>
      <c r="D8" s="25"/>
      <c r="E8" s="27"/>
    </row>
    <row r="9" spans="1:8" ht="18.75" customHeight="1" x14ac:dyDescent="0.25">
      <c r="A9" s="9"/>
      <c r="B9" s="10" t="s">
        <v>36</v>
      </c>
      <c r="C9" s="31">
        <v>62773134.600000001</v>
      </c>
      <c r="D9" s="25"/>
      <c r="E9" s="27"/>
    </row>
    <row r="10" spans="1:8" ht="18.75" customHeight="1" x14ac:dyDescent="0.25">
      <c r="A10" s="9" t="s">
        <v>30</v>
      </c>
      <c r="B10" s="10" t="s">
        <v>31</v>
      </c>
      <c r="C10" s="31">
        <v>0</v>
      </c>
      <c r="D10" s="25"/>
      <c r="E10" s="27"/>
    </row>
    <row r="11" spans="1:8" ht="18.75" customHeight="1" x14ac:dyDescent="0.25">
      <c r="A11" s="9" t="s">
        <v>32</v>
      </c>
      <c r="B11" s="10" t="s">
        <v>33</v>
      </c>
      <c r="C11" s="31">
        <v>17058340.666786302</v>
      </c>
      <c r="D11" s="25"/>
      <c r="E11" s="27"/>
    </row>
    <row r="12" spans="1:8" ht="15.75" x14ac:dyDescent="0.25">
      <c r="A12" s="11" t="s">
        <v>4</v>
      </c>
      <c r="B12" s="12" t="s">
        <v>5</v>
      </c>
      <c r="C12" s="32">
        <f>C13+C16</f>
        <v>4922747.4515899997</v>
      </c>
      <c r="E12" s="27"/>
      <c r="F12" s="26"/>
    </row>
    <row r="13" spans="1:8" ht="18.75" customHeight="1" x14ac:dyDescent="0.25">
      <c r="A13" s="9" t="s">
        <v>14</v>
      </c>
      <c r="B13" s="10" t="s">
        <v>2</v>
      </c>
      <c r="C13" s="23">
        <v>2260971.35</v>
      </c>
      <c r="D13" s="25"/>
      <c r="E13" s="27"/>
      <c r="G13" s="26"/>
      <c r="H13" s="26"/>
    </row>
    <row r="14" spans="1:8" ht="18.75" customHeight="1" x14ac:dyDescent="0.25">
      <c r="A14" s="9" t="s">
        <v>16</v>
      </c>
      <c r="B14" s="10" t="s">
        <v>18</v>
      </c>
      <c r="C14" s="23">
        <f>C13-C15</f>
        <v>914448.84723000042</v>
      </c>
      <c r="E14" s="27"/>
    </row>
    <row r="15" spans="1:8" ht="18.75" customHeight="1" x14ac:dyDescent="0.25">
      <c r="A15" s="9" t="s">
        <v>17</v>
      </c>
      <c r="B15" s="10" t="s">
        <v>19</v>
      </c>
      <c r="C15" s="30">
        <v>1346522.5027699997</v>
      </c>
      <c r="E15" s="27"/>
    </row>
    <row r="16" spans="1:8" ht="18.75" customHeight="1" x14ac:dyDescent="0.25">
      <c r="A16" s="9" t="s">
        <v>15</v>
      </c>
      <c r="B16" s="10" t="s">
        <v>3</v>
      </c>
      <c r="C16" s="20">
        <v>2661776.1015899996</v>
      </c>
      <c r="E16" s="27"/>
    </row>
    <row r="17" spans="1:9" ht="18.75" customHeight="1" x14ac:dyDescent="0.25">
      <c r="A17" s="9" t="s">
        <v>20</v>
      </c>
      <c r="B17" s="10" t="s">
        <v>18</v>
      </c>
      <c r="C17" s="20">
        <f>C16-C18</f>
        <v>247679.41857999982</v>
      </c>
      <c r="E17" s="27"/>
      <c r="I17" s="26"/>
    </row>
    <row r="18" spans="1:9" ht="18.75" customHeight="1" x14ac:dyDescent="0.25">
      <c r="A18" s="9" t="s">
        <v>21</v>
      </c>
      <c r="B18" s="10" t="s">
        <v>19</v>
      </c>
      <c r="C18" s="20">
        <v>2414096.6830099998</v>
      </c>
      <c r="E18" s="27"/>
    </row>
    <row r="19" spans="1:9" ht="15.75" x14ac:dyDescent="0.25">
      <c r="A19" s="15"/>
      <c r="B19" s="13" t="s">
        <v>23</v>
      </c>
      <c r="C19" s="21">
        <f>+C5-C12</f>
        <v>16763252.868520802</v>
      </c>
      <c r="E19" s="27"/>
      <c r="G19" s="26"/>
      <c r="H19" s="26"/>
    </row>
    <row r="20" spans="1:9" x14ac:dyDescent="0.25">
      <c r="A20" s="2"/>
      <c r="B20" s="14"/>
      <c r="C20" s="22" t="s">
        <v>9</v>
      </c>
      <c r="E20" s="27"/>
    </row>
    <row r="21" spans="1:9" ht="15.75" thickBot="1" x14ac:dyDescent="0.3">
      <c r="A21" s="5" t="s">
        <v>25</v>
      </c>
      <c r="B21" s="6"/>
      <c r="C21" s="28" t="s">
        <v>24</v>
      </c>
      <c r="E21" s="27"/>
    </row>
    <row r="22" spans="1:9" ht="18.75" customHeight="1" thickTop="1" x14ac:dyDescent="0.25">
      <c r="A22" s="9">
        <v>1</v>
      </c>
      <c r="B22" s="10" t="s">
        <v>27</v>
      </c>
      <c r="C22" s="29">
        <v>48765.517037418074</v>
      </c>
      <c r="E22" s="27"/>
    </row>
    <row r="23" spans="1:9" ht="18.75" customHeight="1" x14ac:dyDescent="0.25">
      <c r="A23" s="9"/>
      <c r="B23" s="10" t="s">
        <v>28</v>
      </c>
      <c r="C23" s="29">
        <v>48623.123268638177</v>
      </c>
      <c r="E23" s="27"/>
    </row>
    <row r="24" spans="1:9" ht="18.75" customHeight="1" x14ac:dyDescent="0.25">
      <c r="A24" s="9">
        <v>2</v>
      </c>
      <c r="B24" s="10" t="s">
        <v>6</v>
      </c>
      <c r="C24" s="29">
        <v>113</v>
      </c>
      <c r="E24" s="27"/>
    </row>
    <row r="25" spans="1:9" ht="18.75" customHeight="1" x14ac:dyDescent="0.25">
      <c r="A25" s="9">
        <v>3</v>
      </c>
      <c r="B25" s="10" t="s">
        <v>22</v>
      </c>
      <c r="C25" s="29">
        <v>650</v>
      </c>
      <c r="E25" s="27"/>
    </row>
    <row r="26" spans="1:9" ht="18.75" customHeight="1" x14ac:dyDescent="0.25">
      <c r="A26" s="9">
        <v>4</v>
      </c>
      <c r="B26" s="10" t="s">
        <v>7</v>
      </c>
      <c r="C26" s="29">
        <v>3266.2751100080104</v>
      </c>
      <c r="E26" s="27"/>
    </row>
    <row r="27" spans="1:9" ht="18.75" customHeight="1" x14ac:dyDescent="0.25">
      <c r="A27" s="9">
        <v>5</v>
      </c>
      <c r="B27" s="10" t="s">
        <v>19</v>
      </c>
      <c r="C27" s="29">
        <v>0</v>
      </c>
      <c r="E27" s="27"/>
    </row>
    <row r="28" spans="1:9" ht="18.75" customHeight="1" x14ac:dyDescent="0.25">
      <c r="A28" s="9">
        <v>6</v>
      </c>
      <c r="B28" s="10" t="s">
        <v>8</v>
      </c>
      <c r="C28" s="29">
        <v>0</v>
      </c>
      <c r="E28" s="27"/>
    </row>
    <row r="29" spans="1:9" x14ac:dyDescent="0.25">
      <c r="A29" s="17"/>
      <c r="B29" s="13" t="s">
        <v>26</v>
      </c>
      <c r="C29" s="29">
        <v>52794.792147426087</v>
      </c>
      <c r="E29" s="27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 - Qershor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eglantina.killo</dc:creator>
  <cp:lastModifiedBy>Alda Gashi</cp:lastModifiedBy>
  <cp:lastPrinted>2021-07-29T10:13:36Z</cp:lastPrinted>
  <dcterms:created xsi:type="dcterms:W3CDTF">2014-08-28T07:55:54Z</dcterms:created>
  <dcterms:modified xsi:type="dcterms:W3CDTF">2024-08-16T10:00:24Z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