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jon.merko\Desktop\"/>
    </mc:Choice>
  </mc:AlternateContent>
  <xr:revisionPtr revIDLastSave="0" documentId="13_ncr:1_{E24957F9-79F5-40F8-91E5-DB9EF999F8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nar - Mars 2023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2" l="1"/>
  <c r="C5" i="22" l="1"/>
  <c r="C12" i="22"/>
  <c r="C29" i="22"/>
  <c r="C17" i="22" l="1"/>
  <c r="C14" i="22"/>
  <c r="C19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Alda Gashi</author>
  </authors>
  <commentList>
    <comment ref="C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Alda Gashi:vlera e raportuar eshte klasa 5</t>
        </r>
        <r>
          <rPr>
            <sz val="9"/>
            <color indexed="81"/>
            <rFont val="Tahoma"/>
            <charset val="1"/>
          </rPr>
          <t xml:space="preserve">
77.207.212.485 vlera ne llogarine 1721100</t>
        </r>
      </text>
    </comment>
    <comment ref="C1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Alda Gashi:</t>
        </r>
        <r>
          <rPr>
            <sz val="9"/>
            <color indexed="81"/>
            <rFont val="Tahoma"/>
            <charset val="1"/>
          </rPr>
          <t xml:space="preserve">
ne ndryshim nga fiskale nuk raportohet 49.07 vlera e thesarit te plote</t>
        </r>
      </text>
    </comment>
  </commentList>
</comments>
</file>

<file path=xl/sharedStrings.xml><?xml version="1.0" encoding="utf-8"?>
<sst xmlns="http://schemas.openxmlformats.org/spreadsheetml/2006/main" count="43" uniqueCount="38">
  <si>
    <t>A.</t>
  </si>
  <si>
    <t xml:space="preserve">DISBURSUAR </t>
  </si>
  <si>
    <t xml:space="preserve">Grante </t>
  </si>
  <si>
    <t>Kredi</t>
  </si>
  <si>
    <t>B.</t>
  </si>
  <si>
    <t>SHPENZUAR</t>
  </si>
  <si>
    <t>Shpenzime të ambasadave (përjashtuar pagat)</t>
  </si>
  <si>
    <t>Pagesa të kuotave ndërkombëtare</t>
  </si>
  <si>
    <t>Të tjera</t>
  </si>
  <si>
    <t>000/USD</t>
  </si>
  <si>
    <t>A1</t>
  </si>
  <si>
    <t>A2</t>
  </si>
  <si>
    <t>TRANSAKSIONE TË FINANCIMEVE TË HUAJA</t>
  </si>
  <si>
    <t>BILANCI I PAGESAVE JOTREGTARE TË QEVERISJES SË PËRGJITHSHME</t>
  </si>
  <si>
    <t>B1</t>
  </si>
  <si>
    <t>B2</t>
  </si>
  <si>
    <t>B1a</t>
  </si>
  <si>
    <t>B1b</t>
  </si>
  <si>
    <t>Asistencë teknike</t>
  </si>
  <si>
    <t>Investime</t>
  </si>
  <si>
    <t>B2a</t>
  </si>
  <si>
    <t>B2b</t>
  </si>
  <si>
    <t>Paga dhe pagesa të tjera të zyrtarëve shqiptarë në ambasada</t>
  </si>
  <si>
    <t>Neto:</t>
  </si>
  <si>
    <t>SHUMA</t>
  </si>
  <si>
    <t>SHPENZIME QEVERITARE JO TREGTARE</t>
  </si>
  <si>
    <t>Totali:</t>
  </si>
  <si>
    <t xml:space="preserve">Shpenzime zyrtare qeveritare jashtë shtetit nga të cilat: </t>
  </si>
  <si>
    <t xml:space="preserve">      -Shpenzime udhëtimi</t>
  </si>
  <si>
    <t>000/LEK</t>
  </si>
  <si>
    <t>A3</t>
  </si>
  <si>
    <t>Mbeshtetje Buxhetore (Kredi)</t>
  </si>
  <si>
    <t>A4</t>
  </si>
  <si>
    <t>Mbeshtetje Buxhetore (Grant)</t>
  </si>
  <si>
    <t>Kontribute nga donatore te huaj</t>
  </si>
  <si>
    <t>Grante, nga te cilat:</t>
  </si>
  <si>
    <t>Eurobond</t>
  </si>
  <si>
    <t>Periudha 01.01.2023-31.03.2023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</si>
</sst>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#,##0.0"/>
  </numFmts>
  <fonts count="55" x14ac:knownFonts="1">
    <font>
      <sz val="11"/>
      <color theme="1"/>
      <name val="Calibri"/>
      <family val="2"/>
      <scheme val="minor"/>
    </font>
    <font>
      <b/>
      <sz val="12"/>
      <color rgb="FF7030A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rgb="FF7030A0"/>
      <name val="Cambria"/>
      <family val="1"/>
      <scheme val="major"/>
    </font>
    <font>
      <b/>
      <sz val="10"/>
      <color rgb="FF3804CC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rgb="FFC00000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Arial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u/>
      <sz val="10"/>
      <color theme="11"/>
      <name val="Arial"/>
      <family val="2"/>
    </font>
    <font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rgb="FFC8F9F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9" applyNumberFormat="0" applyAlignment="0" applyProtection="0"/>
    <xf numFmtId="0" fontId="16" fillId="22" borderId="10" applyNumberFormat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9" applyNumberFormat="0" applyAlignment="0" applyProtection="0"/>
    <xf numFmtId="0" fontId="23" fillId="0" borderId="14" applyNumberFormat="0" applyFill="0" applyAlignment="0" applyProtection="0"/>
    <xf numFmtId="0" fontId="24" fillId="23" borderId="0" applyNumberFormat="0" applyBorder="0" applyAlignment="0" applyProtection="0"/>
    <xf numFmtId="0" fontId="30" fillId="0" borderId="0"/>
    <xf numFmtId="0" fontId="30" fillId="0" borderId="0"/>
    <xf numFmtId="0" fontId="9" fillId="0" borderId="0"/>
    <xf numFmtId="0" fontId="30" fillId="0" borderId="0"/>
    <xf numFmtId="0" fontId="11" fillId="0" borderId="0">
      <alignment vertical="top"/>
    </xf>
    <xf numFmtId="0" fontId="11" fillId="0" borderId="0">
      <alignment vertical="top"/>
    </xf>
    <xf numFmtId="0" fontId="30" fillId="0" borderId="0"/>
    <xf numFmtId="0" fontId="29" fillId="0" borderId="0">
      <alignment vertical="top"/>
    </xf>
    <xf numFmtId="0" fontId="11" fillId="0" borderId="0">
      <alignment vertical="top"/>
    </xf>
    <xf numFmtId="0" fontId="11" fillId="24" borderId="15" applyNumberFormat="0" applyFont="0" applyAlignment="0" applyProtection="0"/>
    <xf numFmtId="0" fontId="25" fillId="21" borderId="16" applyNumberFormat="0" applyAlignment="0" applyProtection="0"/>
    <xf numFmtId="9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50" fillId="0" borderId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0" fillId="0" borderId="0">
      <alignment vertical="top"/>
    </xf>
    <xf numFmtId="165" fontId="5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30" fillId="0" borderId="0"/>
    <xf numFmtId="0" fontId="9" fillId="0" borderId="0"/>
    <xf numFmtId="43" fontId="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9" fillId="27" borderId="0" applyNumberFormat="0" applyBorder="0" applyAlignment="0" applyProtection="0"/>
    <xf numFmtId="0" fontId="40" fillId="28" borderId="0" applyNumberFormat="0" applyBorder="0" applyAlignment="0" applyProtection="0"/>
    <xf numFmtId="0" fontId="41" fillId="29" borderId="21" applyNumberFormat="0" applyAlignment="0" applyProtection="0"/>
    <xf numFmtId="0" fontId="42" fillId="30" borderId="22" applyNumberFormat="0" applyAlignment="0" applyProtection="0"/>
    <xf numFmtId="0" fontId="43" fillId="30" borderId="21" applyNumberFormat="0" applyAlignment="0" applyProtection="0"/>
    <xf numFmtId="0" fontId="44" fillId="0" borderId="23" applyNumberFormat="0" applyFill="0" applyAlignment="0" applyProtection="0"/>
    <xf numFmtId="0" fontId="45" fillId="31" borderId="24" applyNumberFormat="0" applyAlignment="0" applyProtection="0"/>
    <xf numFmtId="0" fontId="46" fillId="0" borderId="0" applyNumberFormat="0" applyFill="0" applyBorder="0" applyAlignment="0" applyProtection="0"/>
    <xf numFmtId="0" fontId="9" fillId="32" borderId="25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26" applyNumberFormat="0" applyFill="0" applyAlignment="0" applyProtection="0"/>
    <xf numFmtId="0" fontId="4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1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49" fillId="56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43" fontId="9" fillId="0" borderId="0" applyFont="0" applyFill="0" applyBorder="0" applyAlignment="0" applyProtection="0"/>
    <xf numFmtId="0" fontId="11" fillId="0" borderId="0"/>
    <xf numFmtId="0" fontId="9" fillId="0" borderId="0"/>
    <xf numFmtId="43" fontId="9" fillId="0" borderId="0" applyFont="0" applyFill="0" applyBorder="0" applyAlignment="0" applyProtection="0"/>
    <xf numFmtId="166" fontId="11" fillId="0" borderId="0" applyFill="0" applyBorder="0" applyAlignment="0" applyProtection="0"/>
    <xf numFmtId="0" fontId="11" fillId="0" borderId="0"/>
    <xf numFmtId="0" fontId="53" fillId="0" borderId="0" applyNumberFormat="0" applyFill="0" applyBorder="0" applyAlignment="0" applyProtection="0">
      <alignment vertical="top"/>
    </xf>
    <xf numFmtId="0" fontId="27" fillId="0" borderId="17" applyNumberFormat="0" applyFill="0" applyAlignment="0" applyProtection="0"/>
    <xf numFmtId="0" fontId="53" fillId="0" borderId="0" applyNumberFormat="0" applyFill="0" applyBorder="0" applyAlignment="0" applyProtection="0">
      <alignment vertical="top"/>
    </xf>
    <xf numFmtId="0" fontId="25" fillId="21" borderId="16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25" fillId="21" borderId="16" applyNumberFormat="0" applyAlignment="0" applyProtection="0"/>
    <xf numFmtId="0" fontId="15" fillId="21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2" fillId="8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2" fillId="8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7" fillId="0" borderId="17" applyNumberFormat="0" applyFill="0" applyAlignment="0" applyProtection="0"/>
    <xf numFmtId="0" fontId="15" fillId="21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5" fillId="21" borderId="9" applyNumberFormat="0" applyAlignment="0" applyProtection="0"/>
    <xf numFmtId="0" fontId="25" fillId="21" borderId="16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7" fillId="0" borderId="17" applyNumberFormat="0" applyFill="0" applyAlignment="0" applyProtection="0"/>
    <xf numFmtId="0" fontId="25" fillId="21" borderId="16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22" fillId="8" borderId="9" applyNumberFormat="0" applyAlignment="0" applyProtection="0"/>
    <xf numFmtId="0" fontId="25" fillId="21" borderId="16" applyNumberFormat="0" applyAlignment="0" applyProtection="0"/>
    <xf numFmtId="0" fontId="22" fillId="8" borderId="9" applyNumberFormat="0" applyAlignment="0" applyProtection="0"/>
    <xf numFmtId="0" fontId="11" fillId="24" borderId="15" applyNumberFormat="0" applyFont="0" applyAlignment="0" applyProtection="0"/>
    <xf numFmtId="0" fontId="25" fillId="21" borderId="16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27" fillId="0" borderId="17" applyNumberFormat="0" applyFill="0" applyAlignment="0" applyProtection="0"/>
    <xf numFmtId="0" fontId="25" fillId="21" borderId="16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5" fillId="21" borderId="16" applyNumberFormat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7" fillId="0" borderId="17" applyNumberFormat="0" applyFill="0" applyAlignment="0" applyProtection="0"/>
    <xf numFmtId="0" fontId="11" fillId="24" borderId="15" applyNumberFormat="0" applyFont="0" applyAlignment="0" applyProtection="0"/>
    <xf numFmtId="0" fontId="25" fillId="21" borderId="16" applyNumberFormat="0" applyAlignment="0" applyProtection="0"/>
    <xf numFmtId="0" fontId="22" fillId="8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22" fillId="8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53" fillId="0" borderId="0" applyNumberFormat="0" applyFill="0" applyBorder="0" applyAlignment="0" applyProtection="0">
      <alignment vertical="top"/>
    </xf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53" fillId="0" borderId="0" applyNumberFormat="0" applyFill="0" applyBorder="0" applyAlignment="0" applyProtection="0">
      <alignment vertical="top"/>
    </xf>
    <xf numFmtId="0" fontId="25" fillId="21" borderId="16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22" fillId="8" borderId="9" applyNumberFormat="0" applyAlignment="0" applyProtection="0"/>
    <xf numFmtId="0" fontId="15" fillId="21" borderId="9" applyNumberFormat="0" applyAlignment="0" applyProtection="0"/>
    <xf numFmtId="0" fontId="11" fillId="24" borderId="15" applyNumberFormat="0" applyFon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5" fillId="21" borderId="16" applyNumberFormat="0" applyAlignment="0" applyProtection="0"/>
    <xf numFmtId="0" fontId="11" fillId="24" borderId="15" applyNumberFormat="0" applyFon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5" fillId="21" borderId="16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27" fillId="0" borderId="17" applyNumberFormat="0" applyFill="0" applyAlignment="0" applyProtection="0"/>
    <xf numFmtId="0" fontId="53" fillId="0" borderId="0" applyNumberFormat="0" applyFill="0" applyBorder="0" applyAlignment="0" applyProtection="0">
      <alignment vertical="top"/>
    </xf>
    <xf numFmtId="0" fontId="15" fillId="21" borderId="9" applyNumberFormat="0" applyAlignment="0" applyProtection="0"/>
    <xf numFmtId="0" fontId="25" fillId="21" borderId="16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27" fillId="0" borderId="17" applyNumberFormat="0" applyFill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5" fillId="21" borderId="16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22" fillId="8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15" fillId="21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11" fillId="24" borderId="15" applyNumberFormat="0" applyFont="0" applyAlignment="0" applyProtection="0"/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53" fillId="0" borderId="0" applyNumberFormat="0" applyFill="0" applyBorder="0" applyAlignment="0" applyProtection="0">
      <alignment vertical="top"/>
    </xf>
    <xf numFmtId="0" fontId="15" fillId="21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25" fillId="21" borderId="16" applyNumberFormat="0" applyAlignment="0" applyProtection="0"/>
    <xf numFmtId="0" fontId="27" fillId="0" borderId="17" applyNumberFormat="0" applyFill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5" fillId="21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2" fillId="8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2" fillId="8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5" fillId="21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27" fillId="0" borderId="17" applyNumberFormat="0" applyFill="0" applyAlignment="0" applyProtection="0"/>
    <xf numFmtId="0" fontId="53" fillId="0" borderId="0" applyNumberFormat="0" applyFill="0" applyBorder="0" applyAlignment="0" applyProtection="0">
      <alignment vertical="top"/>
    </xf>
    <xf numFmtId="0" fontId="15" fillId="21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7" fillId="0" borderId="17" applyNumberFormat="0" applyFill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53" fillId="0" borderId="0" applyNumberFormat="0" applyFill="0" applyBorder="0" applyAlignment="0" applyProtection="0">
      <alignment vertical="top"/>
    </xf>
    <xf numFmtId="0" fontId="27" fillId="0" borderId="17" applyNumberFormat="0" applyFill="0" applyAlignment="0" applyProtection="0"/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5" fillId="21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5" fillId="21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15" fillId="21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2" fillId="8" borderId="9" applyNumberFormat="0" applyAlignment="0" applyProtection="0"/>
    <xf numFmtId="0" fontId="25" fillId="21" borderId="16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5" fillId="21" borderId="16" applyNumberFormat="0" applyAlignment="0" applyProtection="0"/>
    <xf numFmtId="0" fontId="22" fillId="8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22" fillId="8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1" fillId="24" borderId="15" applyNumberFormat="0" applyFont="0" applyAlignment="0" applyProtection="0"/>
    <xf numFmtId="0" fontId="22" fillId="8" borderId="9" applyNumberFormat="0" applyAlignment="0" applyProtection="0"/>
    <xf numFmtId="0" fontId="25" fillId="21" borderId="16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5" fillId="21" borderId="9" applyNumberFormat="0" applyAlignment="0" applyProtection="0"/>
    <xf numFmtId="0" fontId="22" fillId="8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27" fillId="0" borderId="17" applyNumberFormat="0" applyFill="0" applyAlignment="0" applyProtection="0"/>
    <xf numFmtId="0" fontId="15" fillId="21" borderId="9" applyNumberFormat="0" applyAlignment="0" applyProtection="0"/>
    <xf numFmtId="0" fontId="22" fillId="8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5" fillId="21" borderId="9" applyNumberFormat="0" applyAlignment="0" applyProtection="0"/>
    <xf numFmtId="0" fontId="22" fillId="8" borderId="9" applyNumberForma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15" fillId="21" borderId="9" applyNumberFormat="0" applyAlignment="0" applyProtection="0"/>
    <xf numFmtId="0" fontId="11" fillId="24" borderId="15" applyNumberFormat="0" applyFont="0" applyAlignment="0" applyProtection="0"/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>
      <alignment vertical="top"/>
    </xf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2" fillId="0" borderId="4" xfId="0" applyFont="1" applyBorder="1"/>
    <xf numFmtId="0" fontId="5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1" fillId="0" borderId="0" xfId="0" applyFont="1" applyAlignment="1">
      <alignment horizont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7" fillId="25" borderId="4" xfId="0" applyNumberFormat="1" applyFont="1" applyFill="1" applyBorder="1" applyAlignment="1">
      <alignment horizontal="right" wrapText="1"/>
    </xf>
    <xf numFmtId="4" fontId="8" fillId="25" borderId="3" xfId="0" applyNumberFormat="1" applyFont="1" applyFill="1" applyBorder="1" applyAlignment="1">
      <alignment horizontal="right" vertical="center" wrapText="1"/>
    </xf>
    <xf numFmtId="4" fontId="8" fillId="25" borderId="4" xfId="0" applyNumberFormat="1" applyFont="1" applyFill="1" applyBorder="1" applyAlignment="1">
      <alignment horizontal="right" vertical="center" wrapText="1"/>
    </xf>
    <xf numFmtId="0" fontId="4" fillId="25" borderId="0" xfId="0" applyFont="1" applyFill="1" applyAlignment="1">
      <alignment horizontal="right"/>
    </xf>
    <xf numFmtId="0" fontId="5" fillId="25" borderId="6" xfId="0" applyFont="1" applyFill="1" applyBorder="1" applyAlignment="1">
      <alignment horizontal="center" vertical="center"/>
    </xf>
    <xf numFmtId="4" fontId="7" fillId="0" borderId="4" xfId="0" applyNumberFormat="1" applyFont="1" applyBorder="1" applyAlignment="1">
      <alignment horizontal="right" wrapText="1"/>
    </xf>
    <xf numFmtId="43" fontId="0" fillId="0" borderId="0" xfId="1" applyFont="1" applyFill="1"/>
    <xf numFmtId="43" fontId="0" fillId="0" borderId="0" xfId="0" applyNumberFormat="1"/>
    <xf numFmtId="43" fontId="0" fillId="0" borderId="0" xfId="1" applyFont="1" applyBorder="1"/>
    <xf numFmtId="4" fontId="6" fillId="0" borderId="8" xfId="0" applyNumberFormat="1" applyFont="1" applyBorder="1"/>
    <xf numFmtId="43" fontId="52" fillId="0" borderId="6" xfId="62" applyFont="1" applyFill="1" applyBorder="1" applyAlignment="1"/>
  </cellXfs>
  <cellStyles count="364">
    <cellStyle name="20% - Accent1 2" xfId="3" xr:uid="{00000000-0005-0000-0000-000000000000}"/>
    <cellStyle name="20% - Accent1 2 2" xfId="109" xr:uid="{00000000-0005-0000-0000-000001000000}"/>
    <cellStyle name="20% - Accent2 2" xfId="4" xr:uid="{00000000-0005-0000-0000-000002000000}"/>
    <cellStyle name="20% - Accent2 2 2" xfId="113" xr:uid="{00000000-0005-0000-0000-000003000000}"/>
    <cellStyle name="20% - Accent3 2" xfId="5" xr:uid="{00000000-0005-0000-0000-000004000000}"/>
    <cellStyle name="20% - Accent3 2 2" xfId="117" xr:uid="{00000000-0005-0000-0000-000005000000}"/>
    <cellStyle name="20% - Accent4 2" xfId="6" xr:uid="{00000000-0005-0000-0000-000006000000}"/>
    <cellStyle name="20% - Accent4 2 2" xfId="121" xr:uid="{00000000-0005-0000-0000-000007000000}"/>
    <cellStyle name="20% - Accent5 2" xfId="7" xr:uid="{00000000-0005-0000-0000-000008000000}"/>
    <cellStyle name="20% - Accent5 2 2" xfId="125" xr:uid="{00000000-0005-0000-0000-000009000000}"/>
    <cellStyle name="20% - Accent6 2" xfId="8" xr:uid="{00000000-0005-0000-0000-00000A000000}"/>
    <cellStyle name="20% - Accent6 2 2" xfId="129" xr:uid="{00000000-0005-0000-0000-00000B000000}"/>
    <cellStyle name="40% - Accent1 2" xfId="9" xr:uid="{00000000-0005-0000-0000-00000C000000}"/>
    <cellStyle name="40% - Accent1 2 2" xfId="110" xr:uid="{00000000-0005-0000-0000-00000D000000}"/>
    <cellStyle name="40% - Accent2 2" xfId="10" xr:uid="{00000000-0005-0000-0000-00000E000000}"/>
    <cellStyle name="40% - Accent2 2 2" xfId="114" xr:uid="{00000000-0005-0000-0000-00000F000000}"/>
    <cellStyle name="40% - Accent3 2" xfId="11" xr:uid="{00000000-0005-0000-0000-000010000000}"/>
    <cellStyle name="40% - Accent3 2 2" xfId="118" xr:uid="{00000000-0005-0000-0000-000011000000}"/>
    <cellStyle name="40% - Accent4 2" xfId="12" xr:uid="{00000000-0005-0000-0000-000012000000}"/>
    <cellStyle name="40% - Accent4 2 2" xfId="122" xr:uid="{00000000-0005-0000-0000-000013000000}"/>
    <cellStyle name="40% - Accent5 2" xfId="13" xr:uid="{00000000-0005-0000-0000-000014000000}"/>
    <cellStyle name="40% - Accent5 2 2" xfId="126" xr:uid="{00000000-0005-0000-0000-000015000000}"/>
    <cellStyle name="40% - Accent6 2" xfId="14" xr:uid="{00000000-0005-0000-0000-000016000000}"/>
    <cellStyle name="40% - Accent6 2 2" xfId="130" xr:uid="{00000000-0005-0000-0000-000017000000}"/>
    <cellStyle name="60% - Accent1 2" xfId="15" xr:uid="{00000000-0005-0000-0000-000018000000}"/>
    <cellStyle name="60% - Accent1 2 2" xfId="111" xr:uid="{00000000-0005-0000-0000-000019000000}"/>
    <cellStyle name="60% - Accent2 2" xfId="16" xr:uid="{00000000-0005-0000-0000-00001A000000}"/>
    <cellStyle name="60% - Accent2 2 2" xfId="115" xr:uid="{00000000-0005-0000-0000-00001B000000}"/>
    <cellStyle name="60% - Accent3 2" xfId="17" xr:uid="{00000000-0005-0000-0000-00001C000000}"/>
    <cellStyle name="60% - Accent3 2 2" xfId="119" xr:uid="{00000000-0005-0000-0000-00001D000000}"/>
    <cellStyle name="60% - Accent4 2" xfId="18" xr:uid="{00000000-0005-0000-0000-00001E000000}"/>
    <cellStyle name="60% - Accent4 2 2" xfId="123" xr:uid="{00000000-0005-0000-0000-00001F000000}"/>
    <cellStyle name="60% - Accent5 2" xfId="19" xr:uid="{00000000-0005-0000-0000-000020000000}"/>
    <cellStyle name="60% - Accent5 2 2" xfId="127" xr:uid="{00000000-0005-0000-0000-000021000000}"/>
    <cellStyle name="60% - Accent6 2" xfId="20" xr:uid="{00000000-0005-0000-0000-000022000000}"/>
    <cellStyle name="60% - Accent6 2 2" xfId="131" xr:uid="{00000000-0005-0000-0000-000023000000}"/>
    <cellStyle name="Accent1 2" xfId="21" xr:uid="{00000000-0005-0000-0000-000024000000}"/>
    <cellStyle name="Accent1 2 2" xfId="108" xr:uid="{00000000-0005-0000-0000-000025000000}"/>
    <cellStyle name="Accent2 2" xfId="22" xr:uid="{00000000-0005-0000-0000-000026000000}"/>
    <cellStyle name="Accent2 2 2" xfId="112" xr:uid="{00000000-0005-0000-0000-000027000000}"/>
    <cellStyle name="Accent3 2" xfId="23" xr:uid="{00000000-0005-0000-0000-000028000000}"/>
    <cellStyle name="Accent3 2 2" xfId="116" xr:uid="{00000000-0005-0000-0000-000029000000}"/>
    <cellStyle name="Accent4 2" xfId="24" xr:uid="{00000000-0005-0000-0000-00002A000000}"/>
    <cellStyle name="Accent4 2 2" xfId="120" xr:uid="{00000000-0005-0000-0000-00002B000000}"/>
    <cellStyle name="Accent5 2" xfId="25" xr:uid="{00000000-0005-0000-0000-00002C000000}"/>
    <cellStyle name="Accent5 2 2" xfId="124" xr:uid="{00000000-0005-0000-0000-00002D000000}"/>
    <cellStyle name="Accent6 2" xfId="26" xr:uid="{00000000-0005-0000-0000-00002E000000}"/>
    <cellStyle name="Accent6 2 2" xfId="128" xr:uid="{00000000-0005-0000-0000-00002F000000}"/>
    <cellStyle name="Bad 2" xfId="27" xr:uid="{00000000-0005-0000-0000-000030000000}"/>
    <cellStyle name="Bad 2 2" xfId="97" xr:uid="{00000000-0005-0000-0000-000031000000}"/>
    <cellStyle name="Calculation 10" xfId="305" xr:uid="{00000000-0005-0000-0000-000032000000}"/>
    <cellStyle name="Calculation 11" xfId="223" xr:uid="{00000000-0005-0000-0000-000033000000}"/>
    <cellStyle name="Calculation 12" xfId="317" xr:uid="{00000000-0005-0000-0000-000034000000}"/>
    <cellStyle name="Calculation 13" xfId="289" xr:uid="{00000000-0005-0000-0000-000035000000}"/>
    <cellStyle name="Calculation 14" xfId="315" xr:uid="{00000000-0005-0000-0000-000036000000}"/>
    <cellStyle name="Calculation 15" xfId="285" xr:uid="{00000000-0005-0000-0000-000037000000}"/>
    <cellStyle name="Calculation 16" xfId="336" xr:uid="{00000000-0005-0000-0000-000038000000}"/>
    <cellStyle name="Calculation 17" xfId="341" xr:uid="{00000000-0005-0000-0000-000039000000}"/>
    <cellStyle name="Calculation 18" xfId="346" xr:uid="{00000000-0005-0000-0000-00003A000000}"/>
    <cellStyle name="Calculation 19" xfId="350" xr:uid="{00000000-0005-0000-0000-00003B000000}"/>
    <cellStyle name="Calculation 2" xfId="28" xr:uid="{00000000-0005-0000-0000-00003C000000}"/>
    <cellStyle name="Calculation 2 2" xfId="101" xr:uid="{00000000-0005-0000-0000-00003D000000}"/>
    <cellStyle name="Calculation 3" xfId="167" xr:uid="{00000000-0005-0000-0000-00003E000000}"/>
    <cellStyle name="Calculation 4" xfId="164" xr:uid="{00000000-0005-0000-0000-00003F000000}"/>
    <cellStyle name="Calculation 5" xfId="238" xr:uid="{00000000-0005-0000-0000-000040000000}"/>
    <cellStyle name="Calculation 6" xfId="271" xr:uid="{00000000-0005-0000-0000-000041000000}"/>
    <cellStyle name="Calculation 7" xfId="259" xr:uid="{00000000-0005-0000-0000-000042000000}"/>
    <cellStyle name="Calculation 8" xfId="152" xr:uid="{00000000-0005-0000-0000-000043000000}"/>
    <cellStyle name="Calculation 9" xfId="249" xr:uid="{00000000-0005-0000-0000-000044000000}"/>
    <cellStyle name="Check Cell 2" xfId="29" xr:uid="{00000000-0005-0000-0000-000045000000}"/>
    <cellStyle name="Check Cell 2 2" xfId="103" xr:uid="{00000000-0005-0000-0000-000046000000}"/>
    <cellStyle name="Comma" xfId="1" builtinId="3"/>
    <cellStyle name="Comma 2" xfId="31" xr:uid="{00000000-0005-0000-0000-000048000000}"/>
    <cellStyle name="Comma 2 2" xfId="32" xr:uid="{00000000-0005-0000-0000-000049000000}"/>
    <cellStyle name="Comma 2 2 2" xfId="63" xr:uid="{00000000-0005-0000-0000-00004A000000}"/>
    <cellStyle name="Comma 2 3" xfId="142" xr:uid="{00000000-0005-0000-0000-00004B000000}"/>
    <cellStyle name="Comma 2 4" xfId="90" xr:uid="{00000000-0005-0000-0000-00004C000000}"/>
    <cellStyle name="Comma 2 5" xfId="75" xr:uid="{00000000-0005-0000-0000-00004D000000}"/>
    <cellStyle name="Comma 3" xfId="30" xr:uid="{00000000-0005-0000-0000-00004E000000}"/>
    <cellStyle name="Comma 3 2" xfId="138" xr:uid="{00000000-0005-0000-0000-00004F000000}"/>
    <cellStyle name="Comma 4" xfId="58" xr:uid="{00000000-0005-0000-0000-000050000000}"/>
    <cellStyle name="Comma 4 2" xfId="141" xr:uid="{00000000-0005-0000-0000-000051000000}"/>
    <cellStyle name="Comma 5" xfId="60" xr:uid="{00000000-0005-0000-0000-000052000000}"/>
    <cellStyle name="Comma 6" xfId="62" xr:uid="{00000000-0005-0000-0000-000053000000}"/>
    <cellStyle name="Explanatory Text 2" xfId="33" xr:uid="{00000000-0005-0000-0000-000054000000}"/>
    <cellStyle name="Explanatory Text 2 2" xfId="106" xr:uid="{00000000-0005-0000-0000-000055000000}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8" builtinId="9" hidden="1"/>
    <cellStyle name="Followed Hyperlink" xfId="206" builtinId="9" hidden="1"/>
    <cellStyle name="Followed Hyperlink" xfId="166" builtinId="9" hidden="1"/>
    <cellStyle name="Followed Hyperlink" xfId="233" builtinId="9" hidden="1"/>
    <cellStyle name="Followed Hyperlink" xfId="165" builtinId="9" hidden="1"/>
    <cellStyle name="Followed Hyperlink" xfId="200" builtinId="9" hidden="1"/>
    <cellStyle name="Followed Hyperlink" xfId="159" builtinId="9" hidden="1"/>
    <cellStyle name="Followed Hyperlink" xfId="201" builtinId="9" hidden="1"/>
    <cellStyle name="Followed Hyperlink" xfId="161" builtinId="9" hidden="1"/>
    <cellStyle name="Followed Hyperlink" xfId="237" builtinId="9" hidden="1"/>
    <cellStyle name="Followed Hyperlink" xfId="242" builtinId="9" hidden="1"/>
    <cellStyle name="Followed Hyperlink" xfId="185" builtinId="9" hidden="1"/>
    <cellStyle name="Followed Hyperlink" xfId="216" builtinId="9" hidden="1"/>
    <cellStyle name="Followed Hyperlink" xfId="149" builtinId="9" hidden="1"/>
    <cellStyle name="Followed Hyperlink" xfId="144" builtinId="9" hidden="1"/>
    <cellStyle name="Followed Hyperlink" xfId="252" builtinId="9" hidden="1"/>
    <cellStyle name="Followed Hyperlink" xfId="251" builtinId="9" hidden="1"/>
    <cellStyle name="Followed Hyperlink" xfId="153" builtinId="9" hidden="1"/>
    <cellStyle name="Followed Hyperlink" xfId="194" builtinId="9" hidden="1"/>
    <cellStyle name="Followed Hyperlink" xfId="214" builtinId="9" hidden="1"/>
    <cellStyle name="Followed Hyperlink" xfId="154" builtinId="9" hidden="1"/>
    <cellStyle name="Followed Hyperlink" xfId="169" builtinId="9" hidden="1"/>
    <cellStyle name="Followed Hyperlink" xfId="215" builtinId="9" hidden="1"/>
    <cellStyle name="Followed Hyperlink" xfId="146" builtinId="9" hidden="1"/>
    <cellStyle name="Followed Hyperlink" xfId="260" builtinId="9" hidden="1"/>
    <cellStyle name="Followed Hyperlink" xfId="243" builtinId="9" hidden="1"/>
    <cellStyle name="Followed Hyperlink" xfId="226" builtinId="9" hidden="1"/>
    <cellStyle name="Followed Hyperlink" xfId="272" builtinId="9" hidden="1"/>
    <cellStyle name="Followed Hyperlink" xfId="189" builtinId="9" hidden="1"/>
    <cellStyle name="Followed Hyperlink" xfId="273" builtinId="9" hidden="1"/>
    <cellStyle name="Followed Hyperlink" xfId="190" builtinId="9" hidden="1"/>
    <cellStyle name="Followed Hyperlink" xfId="172" builtinId="9" hidden="1"/>
    <cellStyle name="Followed Hyperlink" xfId="240" builtinId="9" hidden="1"/>
    <cellStyle name="Followed Hyperlink" xfId="157" builtinId="9" hidden="1"/>
    <cellStyle name="Followed Hyperlink" xfId="158" builtinId="9" hidden="1"/>
    <cellStyle name="Followed Hyperlink" xfId="282" builtinId="9" hidden="1"/>
    <cellStyle name="Followed Hyperlink" xfId="281" builtinId="9" hidden="1"/>
    <cellStyle name="Followed Hyperlink" xfId="162" builtinId="9" hidden="1"/>
    <cellStyle name="Followed Hyperlink" xfId="261" builtinId="9" hidden="1"/>
    <cellStyle name="Followed Hyperlink" xfId="234" builtinId="9" hidden="1"/>
    <cellStyle name="Followed Hyperlink" xfId="171" builtinId="9" hidden="1"/>
    <cellStyle name="Followed Hyperlink" xfId="225" builtinId="9" hidden="1"/>
    <cellStyle name="Followed Hyperlink" xfId="148" builtinId="9" hidden="1"/>
    <cellStyle name="Followed Hyperlink" xfId="188" builtinId="9" hidden="1"/>
    <cellStyle name="Followed Hyperlink" xfId="291" builtinId="9" hidden="1"/>
    <cellStyle name="Followed Hyperlink" xfId="229" builtinId="9" hidden="1"/>
    <cellStyle name="Followed Hyperlink" xfId="270" builtinId="9" hidden="1"/>
    <cellStyle name="Followed Hyperlink" xfId="298" builtinId="9" hidden="1"/>
    <cellStyle name="Followed Hyperlink" xfId="175" builtinId="9" hidden="1"/>
    <cellStyle name="Followed Hyperlink" xfId="278" builtinId="9" hidden="1"/>
    <cellStyle name="Followed Hyperlink" xfId="210" builtinId="9" hidden="1"/>
    <cellStyle name="Followed Hyperlink" xfId="218" builtinId="9" hidden="1"/>
    <cellStyle name="Followed Hyperlink" xfId="306" builtinId="9" hidden="1"/>
    <cellStyle name="Followed Hyperlink" xfId="181" builtinId="9" hidden="1"/>
    <cellStyle name="Followed Hyperlink" xfId="307" builtinId="9" hidden="1"/>
    <cellStyle name="Followed Hyperlink" xfId="309" builtinId="9" hidden="1"/>
    <cellStyle name="Followed Hyperlink" xfId="300" builtinId="9" hidden="1"/>
    <cellStyle name="Followed Hyperlink" xfId="170" builtinId="9" hidden="1"/>
    <cellStyle name="Followed Hyperlink" xfId="302" builtinId="9" hidden="1"/>
    <cellStyle name="Followed Hyperlink" xfId="294" builtinId="9" hidden="1"/>
    <cellStyle name="Followed Hyperlink" xfId="288" builtinId="9" hidden="1"/>
    <cellStyle name="Followed Hyperlink" xfId="284" builtinId="9" hidden="1"/>
    <cellStyle name="Followed Hyperlink" xfId="314" builtinId="9" hidden="1"/>
    <cellStyle name="Followed Hyperlink" xfId="213" builtinId="9" hidden="1"/>
    <cellStyle name="Followed Hyperlink" xfId="316" builtinId="9" hidden="1"/>
    <cellStyle name="Followed Hyperlink" xfId="247" builtinId="9" hidden="1"/>
    <cellStyle name="Followed Hyperlink" xfId="253" builtinId="9" hidden="1"/>
    <cellStyle name="Followed Hyperlink" xfId="283" builtinId="9" hidden="1"/>
    <cellStyle name="Followed Hyperlink" xfId="318" builtinId="9" hidden="1"/>
    <cellStyle name="Followed Hyperlink" xfId="277" builtinId="9" hidden="1"/>
    <cellStyle name="Followed Hyperlink" xfId="220" builtinId="9" hidden="1"/>
    <cellStyle name="Followed Hyperlink" xfId="230" builtinId="9" hidden="1"/>
    <cellStyle name="Followed Hyperlink" xfId="256" builtinId="9" hidden="1"/>
    <cellStyle name="Followed Hyperlink" xfId="265" builtinId="9" hidden="1"/>
    <cellStyle name="Followed Hyperlink" xfId="275" builtinId="9" hidden="1"/>
    <cellStyle name="Followed Hyperlink" xfId="329" builtinId="9" hidden="1"/>
    <cellStyle name="Followed Hyperlink" xfId="328" builtinId="9" hidden="1"/>
    <cellStyle name="Followed Hyperlink" xfId="258" builtinId="9" hidden="1"/>
    <cellStyle name="Followed Hyperlink" xfId="313" builtinId="9" hidden="1"/>
    <cellStyle name="Followed Hyperlink" xfId="231" builtinId="9" hidden="1"/>
    <cellStyle name="Followed Hyperlink" xfId="335" builtinId="9" hidden="1"/>
    <cellStyle name="Followed Hyperlink" xfId="334" builtinId="9" hidden="1"/>
    <cellStyle name="Followed Hyperlink" xfId="155" builtinId="9" hidden="1"/>
    <cellStyle name="Followed Hyperlink" xfId="279" builtinId="9" hidden="1"/>
    <cellStyle name="Followed Hyperlink" xfId="296" builtinId="9" hidden="1"/>
    <cellStyle name="Followed Hyperlink" xfId="339" builtinId="9" hidden="1"/>
    <cellStyle name="Followed Hyperlink" xfId="338" builtinId="9" hidden="1"/>
    <cellStyle name="Followed Hyperlink" xfId="304" builtinId="9" hidden="1"/>
    <cellStyle name="Followed Hyperlink" xfId="322" builtinId="9" hidden="1"/>
    <cellStyle name="Followed Hyperlink" xfId="319" builtinId="9" hidden="1"/>
    <cellStyle name="Followed Hyperlink" xfId="344" builtinId="9" hidden="1"/>
    <cellStyle name="Followed Hyperlink" xfId="343" builtinId="9" hidden="1"/>
    <cellStyle name="Followed Hyperlink" xfId="312" builtinId="9" hidden="1"/>
    <cellStyle name="Followed Hyperlink" xfId="184" builtinId="9" hidden="1"/>
    <cellStyle name="Followed Hyperlink" xfId="290" builtinId="9" hidden="1"/>
    <cellStyle name="Followed Hyperlink" xfId="349" builtinId="9" hidden="1"/>
    <cellStyle name="Followed Hyperlink" xfId="348" builtinId="9" hidden="1"/>
    <cellStyle name="Followed Hyperlink" xfId="323" builtinId="9" hidden="1"/>
    <cellStyle name="Followed Hyperlink" xfId="245" builtinId="9" hidden="1"/>
    <cellStyle name="Followed Hyperlink" xfId="286" builtinId="9" hidden="1"/>
    <cellStyle name="Followed Hyperlink" xfId="353" builtinId="9" hidden="1"/>
    <cellStyle name="Followed Hyperlink" xfId="352" builtinId="9" hidden="1"/>
    <cellStyle name="Followed Hyperlink" xfId="330" builtinId="9" hidden="1"/>
    <cellStyle name="Followed Hyperlink" xfId="266" builtinId="9" hidden="1"/>
    <cellStyle name="Followed Hyperlink" xfId="274" builtinId="9" hidden="1"/>
    <cellStyle name="Followed Hyperlink" xfId="356" builtinId="9" hidden="1"/>
    <cellStyle name="Followed Hyperlink" xfId="355" builtinId="9" hidden="1"/>
    <cellStyle name="Followed Hyperlink" xfId="303" builtinId="9" hidden="1"/>
    <cellStyle name="Followed Hyperlink" xfId="311" builtinId="9" hidden="1"/>
    <cellStyle name="Followed Hyperlink" xfId="250" builtinId="9" hidden="1"/>
    <cellStyle name="Followed Hyperlink" xfId="308" builtinId="9" hidden="1"/>
    <cellStyle name="Followed Hyperlink" xfId="268" builtinId="9" hidden="1"/>
    <cellStyle name="Followed Hyperlink" xfId="345" builtinId="9" hidden="1"/>
    <cellStyle name="Followed Hyperlink" xfId="358" builtinId="9" hidden="1"/>
    <cellStyle name="Followed Hyperlink" xfId="354" builtinId="9" hidden="1"/>
    <cellStyle name="Followed Hyperlink" xfId="269" builtinId="9" hidden="1"/>
    <cellStyle name="Followed Hyperlink" xfId="360" builtinId="9" hidden="1"/>
    <cellStyle name="Followed Hyperlink" xfId="267" builtinId="9" hidden="1"/>
    <cellStyle name="Followed Hyperlink" xfId="359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57" builtinId="9" hidden="1"/>
    <cellStyle name="Followed Hyperlink" xfId="326" builtinId="9" hidden="1"/>
    <cellStyle name="Followed Hyperlink" xfId="293" builtinId="9" hidden="1"/>
    <cellStyle name="Good 2" xfId="34" xr:uid="{00000000-0005-0000-0000-0000DD000000}"/>
    <cellStyle name="Good 2 2" xfId="96" xr:uid="{00000000-0005-0000-0000-0000DE000000}"/>
    <cellStyle name="Heading 1 2" xfId="35" xr:uid="{00000000-0005-0000-0000-0000DF000000}"/>
    <cellStyle name="Heading 1 2 2" xfId="92" xr:uid="{00000000-0005-0000-0000-0000E0000000}"/>
    <cellStyle name="Heading 2 2" xfId="36" xr:uid="{00000000-0005-0000-0000-0000E1000000}"/>
    <cellStyle name="Heading 2 2 2" xfId="93" xr:uid="{00000000-0005-0000-0000-0000E2000000}"/>
    <cellStyle name="Heading 3 2" xfId="37" xr:uid="{00000000-0005-0000-0000-0000E3000000}"/>
    <cellStyle name="Heading 3 2 2" xfId="94" xr:uid="{00000000-0005-0000-0000-0000E4000000}"/>
    <cellStyle name="Heading 4 2" xfId="38" xr:uid="{00000000-0005-0000-0000-0000E5000000}"/>
    <cellStyle name="Heading 4 2 2" xfId="95" xr:uid="{00000000-0005-0000-0000-0000E6000000}"/>
    <cellStyle name="Input 10" xfId="246" xr:uid="{00000000-0005-0000-0000-0000E7000000}"/>
    <cellStyle name="Input 11" xfId="276" xr:uid="{00000000-0005-0000-0000-0000E8000000}"/>
    <cellStyle name="Input 12" xfId="222" xr:uid="{00000000-0005-0000-0000-0000E9000000}"/>
    <cellStyle name="Input 13" xfId="320" xr:uid="{00000000-0005-0000-0000-0000EA000000}"/>
    <cellStyle name="Input 14" xfId="325" xr:uid="{00000000-0005-0000-0000-0000EB000000}"/>
    <cellStyle name="Input 15" xfId="327" xr:uid="{00000000-0005-0000-0000-0000EC000000}"/>
    <cellStyle name="Input 16" xfId="332" xr:uid="{00000000-0005-0000-0000-0000ED000000}"/>
    <cellStyle name="Input 17" xfId="337" xr:uid="{00000000-0005-0000-0000-0000EE000000}"/>
    <cellStyle name="Input 18" xfId="342" xr:uid="{00000000-0005-0000-0000-0000EF000000}"/>
    <cellStyle name="Input 19" xfId="347" xr:uid="{00000000-0005-0000-0000-0000F0000000}"/>
    <cellStyle name="Input 2" xfId="39" xr:uid="{00000000-0005-0000-0000-0000F1000000}"/>
    <cellStyle name="Input 2 2" xfId="99" xr:uid="{00000000-0005-0000-0000-0000F2000000}"/>
    <cellStyle name="Input 3" xfId="176" xr:uid="{00000000-0005-0000-0000-0000F3000000}"/>
    <cellStyle name="Input 4" xfId="207" xr:uid="{00000000-0005-0000-0000-0000F4000000}"/>
    <cellStyle name="Input 5" xfId="160" xr:uid="{00000000-0005-0000-0000-0000F5000000}"/>
    <cellStyle name="Input 6" xfId="156" xr:uid="{00000000-0005-0000-0000-0000F6000000}"/>
    <cellStyle name="Input 7" xfId="205" xr:uid="{00000000-0005-0000-0000-0000F7000000}"/>
    <cellStyle name="Input 8" xfId="178" xr:uid="{00000000-0005-0000-0000-0000F8000000}"/>
    <cellStyle name="Input 9" xfId="280" xr:uid="{00000000-0005-0000-0000-0000F9000000}"/>
    <cellStyle name="Linked Cell 2" xfId="40" xr:uid="{00000000-0005-0000-0000-0000FA000000}"/>
    <cellStyle name="Linked Cell 2 2" xfId="102" xr:uid="{00000000-0005-0000-0000-0000FB000000}"/>
    <cellStyle name="Neutral 2" xfId="41" xr:uid="{00000000-0005-0000-0000-0000FC000000}"/>
    <cellStyle name="Neutral 2 2" xfId="98" xr:uid="{00000000-0005-0000-0000-0000FD000000}"/>
    <cellStyle name="Normal" xfId="0" builtinId="0"/>
    <cellStyle name="Normal 10" xfId="66" xr:uid="{00000000-0005-0000-0000-0000FF000000}"/>
    <cellStyle name="Normal 10 2" xfId="79" xr:uid="{00000000-0005-0000-0000-000000010000}"/>
    <cellStyle name="Normal 11" xfId="67" xr:uid="{00000000-0005-0000-0000-000001010000}"/>
    <cellStyle name="Normal 11 2" xfId="78" xr:uid="{00000000-0005-0000-0000-000002010000}"/>
    <cellStyle name="Normal 12" xfId="68" xr:uid="{00000000-0005-0000-0000-000003010000}"/>
    <cellStyle name="Normal 12 2" xfId="80" xr:uid="{00000000-0005-0000-0000-000004010000}"/>
    <cellStyle name="Normal 13" xfId="69" xr:uid="{00000000-0005-0000-0000-000005010000}"/>
    <cellStyle name="Normal 13 2" xfId="88" xr:uid="{00000000-0005-0000-0000-000006010000}"/>
    <cellStyle name="Normal 14" xfId="70" xr:uid="{00000000-0005-0000-0000-000007010000}"/>
    <cellStyle name="Normal 14 2" xfId="89" xr:uid="{00000000-0005-0000-0000-000008010000}"/>
    <cellStyle name="Normal 15" xfId="71" xr:uid="{00000000-0005-0000-0000-000009010000}"/>
    <cellStyle name="Normal 15 2" xfId="132" xr:uid="{00000000-0005-0000-0000-00000A010000}"/>
    <cellStyle name="Normal 16" xfId="72" xr:uid="{00000000-0005-0000-0000-00000B010000}"/>
    <cellStyle name="Normal 16 2" xfId="133" xr:uid="{00000000-0005-0000-0000-00000C010000}"/>
    <cellStyle name="Normal 17" xfId="73" xr:uid="{00000000-0005-0000-0000-00000D010000}"/>
    <cellStyle name="Normal 17 2" xfId="134" xr:uid="{00000000-0005-0000-0000-00000E010000}"/>
    <cellStyle name="Normal 18" xfId="135" xr:uid="{00000000-0005-0000-0000-00000F010000}"/>
    <cellStyle name="Normal 19" xfId="136" xr:uid="{00000000-0005-0000-0000-000010010000}"/>
    <cellStyle name="Normal 2" xfId="2" xr:uid="{00000000-0005-0000-0000-000011010000}"/>
    <cellStyle name="Normal 2 2" xfId="42" xr:uid="{00000000-0005-0000-0000-000012010000}"/>
    <cellStyle name="Normal 2 2 2" xfId="139" xr:uid="{00000000-0005-0000-0000-000013010000}"/>
    <cellStyle name="Normal 20" xfId="74" xr:uid="{00000000-0005-0000-0000-000014010000}"/>
    <cellStyle name="Normal 20 2" xfId="137" xr:uid="{00000000-0005-0000-0000-000015010000}"/>
    <cellStyle name="Normal 21" xfId="140" xr:uid="{00000000-0005-0000-0000-000016010000}"/>
    <cellStyle name="Normal 22" xfId="61" xr:uid="{00000000-0005-0000-0000-000017010000}"/>
    <cellStyle name="Normal 3" xfId="57" xr:uid="{00000000-0005-0000-0000-000018010000}"/>
    <cellStyle name="Normal 3 2" xfId="43" xr:uid="{00000000-0005-0000-0000-000019010000}"/>
    <cellStyle name="Normal 3 2 2" xfId="143" xr:uid="{00000000-0005-0000-0000-00001A010000}"/>
    <cellStyle name="Normal 3 3" xfId="76" xr:uid="{00000000-0005-0000-0000-00001B010000}"/>
    <cellStyle name="Normal 4" xfId="44" xr:uid="{00000000-0005-0000-0000-00001C010000}"/>
    <cellStyle name="Normal 4 2" xfId="45" xr:uid="{00000000-0005-0000-0000-00001D010000}"/>
    <cellStyle name="Normal 5" xfId="46" xr:uid="{00000000-0005-0000-0000-00001E010000}"/>
    <cellStyle name="Normal 6" xfId="47" xr:uid="{00000000-0005-0000-0000-00001F010000}"/>
    <cellStyle name="Normal 7" xfId="48" xr:uid="{00000000-0005-0000-0000-000020010000}"/>
    <cellStyle name="Normal 7 2" xfId="77" xr:uid="{00000000-0005-0000-0000-000021010000}"/>
    <cellStyle name="Normal 8" xfId="49" xr:uid="{00000000-0005-0000-0000-000022010000}"/>
    <cellStyle name="Normal 8 2" xfId="50" xr:uid="{00000000-0005-0000-0000-000023010000}"/>
    <cellStyle name="Normal 8 2 2" xfId="81" xr:uid="{00000000-0005-0000-0000-000024010000}"/>
    <cellStyle name="Normal 8 3" xfId="64" xr:uid="{00000000-0005-0000-0000-000025010000}"/>
    <cellStyle name="Normal 9" xfId="59" xr:uid="{00000000-0005-0000-0000-000026010000}"/>
    <cellStyle name="Normal 9 2" xfId="82" xr:uid="{00000000-0005-0000-0000-000027010000}"/>
    <cellStyle name="Normal 9 3" xfId="65" xr:uid="{00000000-0005-0000-0000-000028010000}"/>
    <cellStyle name="Note 10" xfId="255" xr:uid="{00000000-0005-0000-0000-000029010000}"/>
    <cellStyle name="Note 11" xfId="295" xr:uid="{00000000-0005-0000-0000-00002A010000}"/>
    <cellStyle name="Note 12" xfId="235" xr:uid="{00000000-0005-0000-0000-00002B010000}"/>
    <cellStyle name="Note 13" xfId="254" xr:uid="{00000000-0005-0000-0000-00002C010000}"/>
    <cellStyle name="Note 14" xfId="228" xr:uid="{00000000-0005-0000-0000-00002D010000}"/>
    <cellStyle name="Note 15" xfId="297" xr:uid="{00000000-0005-0000-0000-00002E010000}"/>
    <cellStyle name="Note 16" xfId="217" xr:uid="{00000000-0005-0000-0000-00002F010000}"/>
    <cellStyle name="Note 17" xfId="221" xr:uid="{00000000-0005-0000-0000-000030010000}"/>
    <cellStyle name="Note 18" xfId="310" xr:uid="{00000000-0005-0000-0000-000031010000}"/>
    <cellStyle name="Note 19" xfId="301" xr:uid="{00000000-0005-0000-0000-000032010000}"/>
    <cellStyle name="Note 2" xfId="51" xr:uid="{00000000-0005-0000-0000-000033010000}"/>
    <cellStyle name="Note 2 2" xfId="105" xr:uid="{00000000-0005-0000-0000-000034010000}"/>
    <cellStyle name="Note 20" xfId="248" xr:uid="{00000000-0005-0000-0000-000035010000}"/>
    <cellStyle name="Note 21" xfId="331" xr:uid="{00000000-0005-0000-0000-000036010000}"/>
    <cellStyle name="Note 22" xfId="351" xr:uid="{00000000-0005-0000-0000-000037010000}"/>
    <cellStyle name="Note 3" xfId="179" xr:uid="{00000000-0005-0000-0000-000038010000}"/>
    <cellStyle name="Note 4" xfId="203" xr:uid="{00000000-0005-0000-0000-000039010000}"/>
    <cellStyle name="Note 5" xfId="209" xr:uid="{00000000-0005-0000-0000-00003A010000}"/>
    <cellStyle name="Note 6" xfId="224" xr:uid="{00000000-0005-0000-0000-00003B010000}"/>
    <cellStyle name="Note 7" xfId="257" xr:uid="{00000000-0005-0000-0000-00003C010000}"/>
    <cellStyle name="Note 8" xfId="262" xr:uid="{00000000-0005-0000-0000-00003D010000}"/>
    <cellStyle name="Note 9" xfId="150" xr:uid="{00000000-0005-0000-0000-00003E010000}"/>
    <cellStyle name="Output 10" xfId="151" xr:uid="{00000000-0005-0000-0000-00003F010000}"/>
    <cellStyle name="Output 11" xfId="263" xr:uid="{00000000-0005-0000-0000-000040010000}"/>
    <cellStyle name="Output 12" xfId="183" xr:uid="{00000000-0005-0000-0000-000041010000}"/>
    <cellStyle name="Output 13" xfId="147" xr:uid="{00000000-0005-0000-0000-000042010000}"/>
    <cellStyle name="Output 14" xfId="191" xr:uid="{00000000-0005-0000-0000-000043010000}"/>
    <cellStyle name="Output 15" xfId="168" xr:uid="{00000000-0005-0000-0000-000044010000}"/>
    <cellStyle name="Output 16" xfId="324" xr:uid="{00000000-0005-0000-0000-000045010000}"/>
    <cellStyle name="Output 17" xfId="177" xr:uid="{00000000-0005-0000-0000-000046010000}"/>
    <cellStyle name="Output 18" xfId="321" xr:uid="{00000000-0005-0000-0000-000047010000}"/>
    <cellStyle name="Output 19" xfId="239" xr:uid="{00000000-0005-0000-0000-000048010000}"/>
    <cellStyle name="Output 2" xfId="52" xr:uid="{00000000-0005-0000-0000-000049010000}"/>
    <cellStyle name="Output 2 2" xfId="100" xr:uid="{00000000-0005-0000-0000-00004A010000}"/>
    <cellStyle name="Output 20" xfId="333" xr:uid="{00000000-0005-0000-0000-00004B010000}"/>
    <cellStyle name="Output 3" xfId="180" xr:uid="{00000000-0005-0000-0000-00004C010000}"/>
    <cellStyle name="Output 4" xfId="174" xr:uid="{00000000-0005-0000-0000-00004D010000}"/>
    <cellStyle name="Output 5" xfId="219" xr:uid="{00000000-0005-0000-0000-00004E010000}"/>
    <cellStyle name="Output 6" xfId="204" xr:uid="{00000000-0005-0000-0000-00004F010000}"/>
    <cellStyle name="Output 7" xfId="244" xr:uid="{00000000-0005-0000-0000-000050010000}"/>
    <cellStyle name="Output 8" xfId="227" xr:uid="{00000000-0005-0000-0000-000051010000}"/>
    <cellStyle name="Output 9" xfId="232" xr:uid="{00000000-0005-0000-0000-000052010000}"/>
    <cellStyle name="Percent 2" xfId="53" xr:uid="{00000000-0005-0000-0000-000053010000}"/>
    <cellStyle name="Title 2" xfId="54" xr:uid="{00000000-0005-0000-0000-000054010000}"/>
    <cellStyle name="Title 2 2" xfId="91" xr:uid="{00000000-0005-0000-0000-000055010000}"/>
    <cellStyle name="Total 10" xfId="186" xr:uid="{00000000-0005-0000-0000-000056010000}"/>
    <cellStyle name="Total 11" xfId="287" xr:uid="{00000000-0005-0000-0000-000057010000}"/>
    <cellStyle name="Total 12" xfId="193" xr:uid="{00000000-0005-0000-0000-000058010000}"/>
    <cellStyle name="Total 13" xfId="202" xr:uid="{00000000-0005-0000-0000-000059010000}"/>
    <cellStyle name="Total 14" xfId="192" xr:uid="{00000000-0005-0000-0000-00005A010000}"/>
    <cellStyle name="Total 15" xfId="145" xr:uid="{00000000-0005-0000-0000-00005B010000}"/>
    <cellStyle name="Total 16" xfId="187" xr:uid="{00000000-0005-0000-0000-00005C010000}"/>
    <cellStyle name="Total 17" xfId="292" xr:uid="{00000000-0005-0000-0000-00005D010000}"/>
    <cellStyle name="Total 18" xfId="299" xr:uid="{00000000-0005-0000-0000-00005E010000}"/>
    <cellStyle name="Total 19" xfId="241" xr:uid="{00000000-0005-0000-0000-00005F010000}"/>
    <cellStyle name="Total 2" xfId="55" xr:uid="{00000000-0005-0000-0000-000060010000}"/>
    <cellStyle name="Total 2 2" xfId="107" xr:uid="{00000000-0005-0000-0000-000061010000}"/>
    <cellStyle name="Total 20" xfId="340" xr:uid="{00000000-0005-0000-0000-000062010000}"/>
    <cellStyle name="Total 3" xfId="182" xr:uid="{00000000-0005-0000-0000-000063010000}"/>
    <cellStyle name="Total 4" xfId="173" xr:uid="{00000000-0005-0000-0000-000064010000}"/>
    <cellStyle name="Total 5" xfId="163" xr:uid="{00000000-0005-0000-0000-000065010000}"/>
    <cellStyle name="Total 6" xfId="236" xr:uid="{00000000-0005-0000-0000-000066010000}"/>
    <cellStyle name="Total 7" xfId="212" xr:uid="{00000000-0005-0000-0000-000067010000}"/>
    <cellStyle name="Total 8" xfId="211" xr:uid="{00000000-0005-0000-0000-000068010000}"/>
    <cellStyle name="Total 9" xfId="264" xr:uid="{00000000-0005-0000-0000-000069010000}"/>
    <cellStyle name="Warning Text 2" xfId="56" xr:uid="{00000000-0005-0000-0000-00006A010000}"/>
    <cellStyle name="Warning Text 2 2" xfId="104" xr:uid="{00000000-0005-0000-0000-00006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H13" sqref="H13"/>
    </sheetView>
  </sheetViews>
  <sheetFormatPr defaultRowHeight="15" x14ac:dyDescent="0.25"/>
  <cols>
    <col min="2" max="2" width="75.7109375" bestFit="1" customWidth="1"/>
    <col min="3" max="3" width="24.85546875" customWidth="1"/>
    <col min="4" max="4" width="20.28515625" customWidth="1"/>
    <col min="5" max="5" width="22.85546875" customWidth="1"/>
    <col min="7" max="7" width="17" customWidth="1"/>
    <col min="8" max="8" width="14.28515625" bestFit="1" customWidth="1"/>
    <col min="9" max="9" width="11.28515625" bestFit="1" customWidth="1"/>
  </cols>
  <sheetData>
    <row r="1" spans="1:8" ht="15.75" x14ac:dyDescent="0.25">
      <c r="A1" s="2"/>
      <c r="B1" s="1" t="s">
        <v>13</v>
      </c>
      <c r="C1" s="2"/>
    </row>
    <row r="2" spans="1:8" ht="15.75" x14ac:dyDescent="0.25">
      <c r="A2" s="2"/>
      <c r="B2" s="18" t="s">
        <v>37</v>
      </c>
      <c r="C2" s="2"/>
    </row>
    <row r="3" spans="1:8" x14ac:dyDescent="0.25">
      <c r="A3" s="2"/>
      <c r="B3" s="3"/>
      <c r="C3" s="4" t="s">
        <v>29</v>
      </c>
      <c r="E3" s="28"/>
    </row>
    <row r="4" spans="1:8" ht="15.75" thickBot="1" x14ac:dyDescent="0.3">
      <c r="A4" s="5" t="s">
        <v>12</v>
      </c>
      <c r="B4" s="6"/>
      <c r="C4" s="16" t="s">
        <v>24</v>
      </c>
      <c r="E4" s="28"/>
    </row>
    <row r="5" spans="1:8" ht="20.25" customHeight="1" thickTop="1" x14ac:dyDescent="0.25">
      <c r="A5" s="7" t="s">
        <v>0</v>
      </c>
      <c r="B5" s="8" t="s">
        <v>1</v>
      </c>
      <c r="C5" s="19">
        <f>C6+C8+C10+C11</f>
        <v>9422323.0997030009</v>
      </c>
      <c r="E5" s="28"/>
    </row>
    <row r="6" spans="1:8" ht="18.75" customHeight="1" x14ac:dyDescent="0.25">
      <c r="A6" s="9" t="s">
        <v>10</v>
      </c>
      <c r="B6" s="10" t="s">
        <v>35</v>
      </c>
      <c r="C6" s="20">
        <f>16425.9494637+C7+965508.29</f>
        <v>981934.23946369998</v>
      </c>
      <c r="D6" s="26"/>
      <c r="E6" s="28"/>
      <c r="G6" s="27"/>
      <c r="H6" s="27"/>
    </row>
    <row r="7" spans="1:8" ht="18.75" customHeight="1" x14ac:dyDescent="0.25">
      <c r="A7" s="9"/>
      <c r="B7" s="10" t="s">
        <v>34</v>
      </c>
      <c r="C7" s="25">
        <v>0</v>
      </c>
      <c r="D7" s="26"/>
      <c r="E7" s="28"/>
      <c r="G7" s="27"/>
    </row>
    <row r="8" spans="1:8" ht="18.75" customHeight="1" x14ac:dyDescent="0.25">
      <c r="A8" s="9" t="s">
        <v>11</v>
      </c>
      <c r="B8" s="10" t="s">
        <v>3</v>
      </c>
      <c r="C8" s="25">
        <v>2097494.2076900001</v>
      </c>
      <c r="D8" s="26"/>
      <c r="E8" s="28"/>
    </row>
    <row r="9" spans="1:8" ht="18.75" customHeight="1" x14ac:dyDescent="0.25">
      <c r="A9" s="9"/>
      <c r="B9" s="10" t="s">
        <v>36</v>
      </c>
      <c r="C9" s="25"/>
      <c r="D9" s="26"/>
      <c r="E9" s="28"/>
    </row>
    <row r="10" spans="1:8" ht="18.75" customHeight="1" x14ac:dyDescent="0.25">
      <c r="A10" s="9" t="s">
        <v>30</v>
      </c>
      <c r="B10" s="10" t="s">
        <v>31</v>
      </c>
      <c r="C10" s="25">
        <v>0</v>
      </c>
      <c r="D10" s="26"/>
      <c r="E10" s="28"/>
    </row>
    <row r="11" spans="1:8" ht="18.75" customHeight="1" x14ac:dyDescent="0.25">
      <c r="A11" s="9" t="s">
        <v>32</v>
      </c>
      <c r="B11" s="10" t="s">
        <v>33</v>
      </c>
      <c r="C11" s="25">
        <v>6342894.6525493003</v>
      </c>
      <c r="D11" s="26"/>
      <c r="E11" s="28"/>
    </row>
    <row r="12" spans="1:8" ht="15.75" x14ac:dyDescent="0.25">
      <c r="A12" s="11" t="s">
        <v>4</v>
      </c>
      <c r="B12" s="12" t="s">
        <v>5</v>
      </c>
      <c r="C12" s="21">
        <f>C13+C16</f>
        <v>2369535.9091400001</v>
      </c>
      <c r="D12" s="26"/>
      <c r="E12" s="28"/>
      <c r="F12" s="27"/>
    </row>
    <row r="13" spans="1:8" ht="18.75" customHeight="1" x14ac:dyDescent="0.25">
      <c r="A13" s="9" t="s">
        <v>14</v>
      </c>
      <c r="B13" s="10" t="s">
        <v>2</v>
      </c>
      <c r="C13" s="25">
        <v>850335.47</v>
      </c>
      <c r="D13" s="27"/>
      <c r="E13" s="28"/>
      <c r="G13" s="27"/>
      <c r="H13" s="27"/>
    </row>
    <row r="14" spans="1:8" ht="18.75" customHeight="1" x14ac:dyDescent="0.25">
      <c r="A14" s="9" t="s">
        <v>16</v>
      </c>
      <c r="B14" s="10" t="s">
        <v>18</v>
      </c>
      <c r="C14" s="25">
        <f>C13-C15</f>
        <v>525904.37999999989</v>
      </c>
      <c r="E14" s="28"/>
    </row>
    <row r="15" spans="1:8" ht="18.75" customHeight="1" thickBot="1" x14ac:dyDescent="0.3">
      <c r="A15" s="9" t="s">
        <v>17</v>
      </c>
      <c r="B15" s="10" t="s">
        <v>19</v>
      </c>
      <c r="C15" s="25">
        <v>324431.09000000003</v>
      </c>
      <c r="D15" s="30"/>
      <c r="E15" s="28"/>
    </row>
    <row r="16" spans="1:8" ht="18.75" customHeight="1" thickTop="1" x14ac:dyDescent="0.25">
      <c r="A16" s="9" t="s">
        <v>15</v>
      </c>
      <c r="B16" s="10" t="s">
        <v>3</v>
      </c>
      <c r="C16" s="20">
        <v>1519200.4391400001</v>
      </c>
      <c r="E16" s="28"/>
    </row>
    <row r="17" spans="1:9" ht="18.75" customHeight="1" x14ac:dyDescent="0.25">
      <c r="A17" s="9" t="s">
        <v>20</v>
      </c>
      <c r="B17" s="10" t="s">
        <v>18</v>
      </c>
      <c r="C17" s="20">
        <f>C16-C18</f>
        <v>107660.91223999998</v>
      </c>
      <c r="E17" s="28"/>
      <c r="I17" s="27"/>
    </row>
    <row r="18" spans="1:9" ht="18.75" customHeight="1" x14ac:dyDescent="0.25">
      <c r="A18" s="9" t="s">
        <v>21</v>
      </c>
      <c r="B18" s="10" t="s">
        <v>19</v>
      </c>
      <c r="C18" s="20">
        <v>1411539.5269000002</v>
      </c>
      <c r="E18" s="28"/>
    </row>
    <row r="19" spans="1:9" ht="15.75" x14ac:dyDescent="0.25">
      <c r="A19" s="15"/>
      <c r="B19" s="13" t="s">
        <v>23</v>
      </c>
      <c r="C19" s="22">
        <f>+C5-C12</f>
        <v>7052787.1905630007</v>
      </c>
      <c r="E19" s="28"/>
      <c r="G19" s="27"/>
      <c r="H19" s="27"/>
    </row>
    <row r="20" spans="1:9" x14ac:dyDescent="0.25">
      <c r="A20" s="2"/>
      <c r="B20" s="14"/>
      <c r="C20" s="23" t="s">
        <v>9</v>
      </c>
      <c r="E20" s="28"/>
    </row>
    <row r="21" spans="1:9" ht="15.75" thickBot="1" x14ac:dyDescent="0.3">
      <c r="A21" s="5" t="s">
        <v>25</v>
      </c>
      <c r="B21" s="6"/>
      <c r="C21" s="24" t="s">
        <v>24</v>
      </c>
      <c r="E21" s="28"/>
    </row>
    <row r="22" spans="1:9" ht="18.75" customHeight="1" thickTop="1" x14ac:dyDescent="0.25">
      <c r="A22" s="9">
        <v>1</v>
      </c>
      <c r="B22" s="10" t="s">
        <v>27</v>
      </c>
      <c r="C22" s="25">
        <v>505.73900479103128</v>
      </c>
      <c r="E22" s="28"/>
    </row>
    <row r="23" spans="1:9" ht="18.75" customHeight="1" x14ac:dyDescent="0.25">
      <c r="A23" s="9"/>
      <c r="B23" s="10" t="s">
        <v>28</v>
      </c>
      <c r="C23" s="25">
        <v>419.1745357678725</v>
      </c>
      <c r="E23" s="28"/>
    </row>
    <row r="24" spans="1:9" ht="18.75" customHeight="1" x14ac:dyDescent="0.25">
      <c r="A24" s="9">
        <v>2</v>
      </c>
      <c r="B24" s="10" t="s">
        <v>6</v>
      </c>
      <c r="C24" s="25">
        <v>113</v>
      </c>
      <c r="E24" s="28"/>
    </row>
    <row r="25" spans="1:9" ht="18.75" customHeight="1" x14ac:dyDescent="0.25">
      <c r="A25" s="9">
        <v>3</v>
      </c>
      <c r="B25" s="10" t="s">
        <v>22</v>
      </c>
      <c r="C25" s="25">
        <v>350</v>
      </c>
      <c r="E25" s="28"/>
    </row>
    <row r="26" spans="1:9" ht="18.75" customHeight="1" x14ac:dyDescent="0.25">
      <c r="A26" s="9">
        <v>4</v>
      </c>
      <c r="B26" s="10" t="s">
        <v>7</v>
      </c>
      <c r="C26" s="25">
        <v>895.90598361057357</v>
      </c>
      <c r="E26" s="28"/>
    </row>
    <row r="27" spans="1:9" ht="18.75" customHeight="1" x14ac:dyDescent="0.25">
      <c r="A27" s="9">
        <v>5</v>
      </c>
      <c r="B27" s="10" t="s">
        <v>19</v>
      </c>
      <c r="C27" s="25">
        <v>0</v>
      </c>
      <c r="E27" s="28"/>
    </row>
    <row r="28" spans="1:9" ht="18.75" customHeight="1" x14ac:dyDescent="0.25">
      <c r="A28" s="9">
        <v>6</v>
      </c>
      <c r="B28" s="10" t="s">
        <v>8</v>
      </c>
      <c r="C28" s="25">
        <v>0</v>
      </c>
      <c r="E28" s="28"/>
    </row>
    <row r="29" spans="1:9" x14ac:dyDescent="0.25">
      <c r="A29" s="17"/>
      <c r="B29" s="13" t="s">
        <v>26</v>
      </c>
      <c r="C29" s="29">
        <f>C22+C24+C25+C26+C27+C28</f>
        <v>1864.6449884016047</v>
      </c>
      <c r="E29" s="2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Janar - Mars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eglantina.killo</dc:creator>
  <cp:lastModifiedBy>Florjon Merko</cp:lastModifiedBy>
  <cp:lastPrinted>2021-07-29T10:13:36Z</cp:lastPrinted>
  <dcterms:created xsi:type="dcterms:W3CDTF">2014-08-28T07:55:54Z</dcterms:created>
  <dcterms:modified xsi:type="dcterms:W3CDTF">2024-08-15T13:47:38Z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