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ilvis.ballvora\Desktop\Detyrimet e Prapambetur\2024- 30.03.2024\"/>
    </mc:Choice>
  </mc:AlternateContent>
  <xr:revisionPtr revIDLastSave="0" documentId="13_ncr:1_{2BEC452A-83E8-4E78-B604-18D48AE21595}" xr6:coauthVersionLast="47" xr6:coauthVersionMax="47" xr10:uidLastSave="{00000000-0000-0000-0000-000000000000}"/>
  <bookViews>
    <workbookView xWindow="0" yWindow="0" windowWidth="14400" windowHeight="15600" xr2:uid="{00000000-000D-0000-FFFF-FFFF00000000}"/>
  </bookViews>
  <sheets>
    <sheet name="Detyrimet Kategori"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 l="1"/>
  <c r="C5" i="1" l="1"/>
  <c r="D57" i="1" l="1"/>
  <c r="C57" i="1"/>
  <c r="D45" i="1"/>
  <c r="C45" i="1"/>
  <c r="C19" i="1"/>
  <c r="D5" i="1"/>
  <c r="D43" i="1" l="1"/>
  <c r="C43" i="1"/>
  <c r="D4" i="1"/>
  <c r="C4" i="1"/>
  <c r="C37" i="1" l="1"/>
  <c r="C38" i="1" s="1"/>
  <c r="D37" i="1"/>
  <c r="D38" i="1" s="1"/>
</calcChain>
</file>

<file path=xl/sharedStrings.xml><?xml version="1.0" encoding="utf-8"?>
<sst xmlns="http://schemas.openxmlformats.org/spreadsheetml/2006/main" count="126" uniqueCount="57">
  <si>
    <t>Investime</t>
  </si>
  <si>
    <t>Rimbursim i TVSH</t>
  </si>
  <si>
    <t>Mallra</t>
  </si>
  <si>
    <t xml:space="preserve">Totali Detyrimeve të Qeverisë Qendrore </t>
  </si>
  <si>
    <t/>
  </si>
  <si>
    <t>Nga Rimbursimi i TVSH (DPT)</t>
  </si>
  <si>
    <t>Totali Detyrimeve të Qeverisë Vendore</t>
  </si>
  <si>
    <t>Social insurance</t>
  </si>
  <si>
    <t>Health insurance</t>
  </si>
  <si>
    <t>Personal income tax</t>
  </si>
  <si>
    <t>Other taxes</t>
  </si>
  <si>
    <t>Goods</t>
  </si>
  <si>
    <t xml:space="preserve">VAT refund </t>
  </si>
  <si>
    <t>From contracts and other liabilities of Central Government</t>
  </si>
  <si>
    <t>Services</t>
  </si>
  <si>
    <t>Court decisions</t>
  </si>
  <si>
    <t>Investments</t>
  </si>
  <si>
    <t>Maintenance</t>
  </si>
  <si>
    <t>From contracts and other liabilities of Local Government</t>
  </si>
  <si>
    <t>VAT refund (GDT)</t>
  </si>
  <si>
    <t>Vendime Gjyqësore</t>
  </si>
  <si>
    <t>Shërbime</t>
  </si>
  <si>
    <t>Mirëmbajtje</t>
  </si>
  <si>
    <t>Të tjera</t>
  </si>
  <si>
    <t>Total stock of arrears generated from AGFIS and GTD.</t>
  </si>
  <si>
    <t>Others</t>
  </si>
  <si>
    <t>TOTAL (Million ALL)</t>
  </si>
  <si>
    <t>Totali Detyrimeve të Ujësjellës - Kanalizimeve</t>
  </si>
  <si>
    <t>Totali Detyrimeve të Universiteteve</t>
  </si>
  <si>
    <t xml:space="preserve">Total liabilities of Universities </t>
  </si>
  <si>
    <t>Total liabilities from Water Supply &amp; Sewage (JSC)</t>
  </si>
  <si>
    <t>Sigurime Shoqërore</t>
  </si>
  <si>
    <t>Sigurime Shëndetësore</t>
  </si>
  <si>
    <t>Të Ardhura Personale</t>
  </si>
  <si>
    <t>Tatime të Tjera</t>
  </si>
  <si>
    <t>GG Arrears</t>
  </si>
  <si>
    <t>GG Arrears/Total Expenditures</t>
  </si>
  <si>
    <t>Angazhime/Target me Partnerët Ndërkombëtarë</t>
  </si>
  <si>
    <t xml:space="preserve">Stoku vs Shp e Përgjithshme </t>
  </si>
  <si>
    <t>Detyrimet e prapambetura të gjeneruara nga moduli i SIFQ dhe DPT</t>
  </si>
  <si>
    <t>Detyrimet te TJERA të papërfshira në stokun e detyrimeve të Qeverisjes Qendrore dhe Qeverisjes Vendore, të gjeneruara nga moduli i SIFQ</t>
  </si>
  <si>
    <t xml:space="preserve">General Government Expenditures </t>
  </si>
  <si>
    <t xml:space="preserve">Shpenzimet e Përgjithshme </t>
  </si>
  <si>
    <t xml:space="preserve">Target për ERP (vjetor) </t>
  </si>
  <si>
    <t>&lt;2.4%</t>
  </si>
  <si>
    <t>ERP Target (annual)</t>
  </si>
  <si>
    <t>TOTAL (Milionë lekë)</t>
  </si>
  <si>
    <t>(Milionë lekë)</t>
  </si>
  <si>
    <t>(Million ALL)</t>
  </si>
  <si>
    <t>TOTAL (Milion lekë)</t>
  </si>
  <si>
    <t>Deri në Dhjetor 2023</t>
  </si>
  <si>
    <t>Dhjetor 2023
(Fakt)</t>
  </si>
  <si>
    <t>Stoku i Detyrimeve të Përgjithshme</t>
  </si>
  <si>
    <t xml:space="preserve">* Të dhënat për detyrimet e prapambetura duke filluar nga raportimi 12-mujor 2020, janë gjeneruar nga sistemi SIFQ sipas përcaktimeve të Udhëzimit nr.37 të datës 06.10.2020, “Për monitorimin dhe publikimin periodik të stokut të detyrimeve të prapambetura të qeverisjes së përgjithshme”. Ky format i raportimit të detyrimeve të prapambetura, përveç se rrit saktësinë dhe siguron të dhënat në kohë, është gjithashtu një format gjithpërfshirës duke unifikuar raportin për të gjithë njësitë e qeverisjes së përgjithshme. </t>
  </si>
  <si>
    <t>Deri në Mars 2024</t>
  </si>
  <si>
    <t>=/&lt;2.0%</t>
  </si>
  <si>
    <t>Mars 2024
(Plan AN1)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</si>
</sst>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 #,##0.00_)_L_e_k_ ;_ * \(#,##0.00\)_L_e_k_ ;_ * &quot;-&quot;??_)_L_e_k_ ;_ @_ "/>
    <numFmt numFmtId="165" formatCode="_ * #,##0.0_)_L_e_k_ ;_ * \(#,##0.0\)_L_e_k_ ;_ * &quot;-&quot;??_)_L_e_k_ ;_ @_ "/>
    <numFmt numFmtId="166" formatCode="_ * #,##0.000_)_L_e_k_ ;_ * \(#,##0.000\)_L_e_k_ ;_ * &quot;-&quot;??_)_L_e_k_ ;_ @_ "/>
    <numFmt numFmtId="167" formatCode="_(* #,##0.00000000_);_(* \(#,##0.00000000\);_(* &quot;-&quot;??_);_(@_)"/>
    <numFmt numFmtId="168" formatCode="_ * #,##0_)_L_e_k_ ;_ * \(#,##0\)_L_e_k_ ;_ * &quot;-&quot;??_)_L_e_k_ ;_ @_ "/>
    <numFmt numFmtId="169" formatCode="_(* #,##0.0_);_(* \(#,##0.0\);_(* &quot;-&quot;??_);_(@_)"/>
  </numFmts>
  <fonts count="25" x14ac:knownFonts="1">
    <font>
      <sz val="11"/>
      <color theme="1"/>
      <name val="Calibri"/>
      <family val="2"/>
      <scheme val="minor"/>
    </font>
    <font>
      <sz val="11"/>
      <color theme="1"/>
      <name val="Calibri"/>
      <family val="2"/>
      <scheme val="minor"/>
    </font>
    <font>
      <b/>
      <sz val="11"/>
      <color theme="1"/>
      <name val="Calibri"/>
      <family val="2"/>
    </font>
    <font>
      <b/>
      <sz val="11"/>
      <color theme="1"/>
      <name val="Calibri"/>
      <family val="2"/>
      <scheme val="minor"/>
    </font>
    <font>
      <b/>
      <sz val="11"/>
      <name val="Calibri"/>
      <family val="2"/>
    </font>
    <font>
      <sz val="11"/>
      <name val="Calibri"/>
      <family val="2"/>
    </font>
    <font>
      <b/>
      <sz val="11"/>
      <color theme="1"/>
      <name val="Calibri"/>
      <family val="2"/>
      <charset val="238"/>
      <scheme val="minor"/>
    </font>
    <font>
      <i/>
      <sz val="11"/>
      <color theme="1"/>
      <name val="Calibri"/>
      <family val="2"/>
      <charset val="238"/>
      <scheme val="minor"/>
    </font>
    <font>
      <sz val="11"/>
      <color rgb="FFFF0000"/>
      <name val="Calibri"/>
      <family val="2"/>
      <scheme val="minor"/>
    </font>
    <font>
      <b/>
      <sz val="12"/>
      <color rgb="FFFF0000"/>
      <name val="Calibri"/>
      <family val="2"/>
      <scheme val="minor"/>
    </font>
    <font>
      <b/>
      <sz val="11"/>
      <color rgb="FF00B050"/>
      <name val="Calibri"/>
      <family val="2"/>
      <scheme val="minor"/>
    </font>
    <font>
      <b/>
      <i/>
      <sz val="11"/>
      <color theme="1"/>
      <name val="Calibri"/>
      <family val="2"/>
      <scheme val="minor"/>
    </font>
    <font>
      <b/>
      <sz val="11"/>
      <color rgb="FFC00000"/>
      <name val="Calibri"/>
      <family val="2"/>
      <scheme val="minor"/>
    </font>
    <font>
      <b/>
      <sz val="11"/>
      <color rgb="FF0070C0"/>
      <name val="Calibri"/>
      <family val="2"/>
    </font>
    <font>
      <sz val="11"/>
      <color rgb="FF0070C0"/>
      <name val="Calibri"/>
      <family val="2"/>
      <scheme val="minor"/>
    </font>
    <font>
      <b/>
      <sz val="12"/>
      <color rgb="FFFF0000"/>
      <name val="Calibri"/>
      <family val="2"/>
    </font>
    <font>
      <b/>
      <i/>
      <sz val="12"/>
      <color rgb="FFFF0000"/>
      <name val="Calibri"/>
      <family val="2"/>
      <scheme val="minor"/>
    </font>
    <font>
      <b/>
      <sz val="12"/>
      <color rgb="FFFF0000"/>
      <name val="Calibri"/>
      <family val="2"/>
      <charset val="238"/>
      <scheme val="minor"/>
    </font>
    <font>
      <b/>
      <sz val="14"/>
      <color rgb="FFFF0000"/>
      <name val="Calibri"/>
      <family val="2"/>
      <scheme val="minor"/>
    </font>
    <font>
      <sz val="14"/>
      <color rgb="FFFF0000"/>
      <name val="Calibri"/>
      <family val="2"/>
      <scheme val="minor"/>
    </font>
    <font>
      <sz val="10"/>
      <name val="Arial"/>
      <family val="2"/>
    </font>
    <font>
      <sz val="11"/>
      <name val="Calibri"/>
      <family val="2"/>
      <scheme val="minor"/>
    </font>
    <font>
      <sz val="11"/>
      <color rgb="FF00B050"/>
      <name val="Calibri"/>
      <family val="2"/>
      <scheme val="minor"/>
    </font>
    <font>
      <b/>
      <sz val="11.5"/>
      <color rgb="FF009900"/>
      <name val="Calibri"/>
      <family val="2"/>
      <scheme val="minor"/>
    </font>
    <font>
      <b/>
      <sz val="11.5"/>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style="thin">
        <color indexed="64"/>
      </right>
      <top style="thin">
        <color indexed="64"/>
      </top>
      <bottom/>
      <diagonal/>
    </border>
    <border>
      <left style="thin">
        <color indexed="64"/>
      </left>
      <right style="double">
        <color auto="1"/>
      </right>
      <top style="thin">
        <color indexed="64"/>
      </top>
      <bottom/>
      <diagonal/>
    </border>
    <border>
      <left style="double">
        <color auto="1"/>
      </left>
      <right style="thin">
        <color indexed="64"/>
      </right>
      <top/>
      <bottom style="thin">
        <color indexed="64"/>
      </bottom>
      <diagonal/>
    </border>
    <border>
      <left style="thin">
        <color indexed="64"/>
      </left>
      <right style="double">
        <color auto="1"/>
      </right>
      <top/>
      <bottom style="thin">
        <color indexed="64"/>
      </bottom>
      <diagonal/>
    </border>
    <border>
      <left style="double">
        <color auto="1"/>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double">
        <color auto="1"/>
      </right>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0" fillId="0" borderId="0"/>
  </cellStyleXfs>
  <cellXfs count="86">
    <xf numFmtId="0" fontId="0" fillId="0" borderId="0" xfId="0"/>
    <xf numFmtId="165" fontId="0" fillId="0" borderId="0" xfId="1" applyNumberFormat="1" applyFont="1" applyAlignment="1">
      <alignment horizontal="center" vertical="center"/>
    </xf>
    <xf numFmtId="166" fontId="0" fillId="0" borderId="0" xfId="1" applyNumberFormat="1" applyFont="1" applyAlignment="1">
      <alignment horizontal="center" vertical="center"/>
    </xf>
    <xf numFmtId="165" fontId="6" fillId="2" borderId="1" xfId="1" applyNumberFormat="1" applyFont="1" applyFill="1" applyBorder="1" applyAlignment="1">
      <alignment horizontal="center" vertical="center" wrapText="1"/>
    </xf>
    <xf numFmtId="168" fontId="0" fillId="4" borderId="3" xfId="1" applyNumberFormat="1" applyFont="1" applyFill="1" applyBorder="1" applyAlignment="1">
      <alignment horizontal="center" vertical="center"/>
    </xf>
    <xf numFmtId="10" fontId="3" fillId="4" borderId="3" xfId="2" applyNumberFormat="1" applyFont="1" applyFill="1" applyBorder="1" applyAlignment="1">
      <alignment horizontal="center" vertical="center"/>
    </xf>
    <xf numFmtId="0" fontId="0" fillId="0" borderId="0" xfId="0" applyAlignment="1">
      <alignment vertical="center"/>
    </xf>
    <xf numFmtId="43" fontId="0" fillId="0" borderId="0" xfId="0" applyNumberFormat="1" applyAlignment="1">
      <alignment vertical="center"/>
    </xf>
    <xf numFmtId="165" fontId="0" fillId="0" borderId="0" xfId="0" applyNumberFormat="1" applyAlignment="1">
      <alignment vertical="center"/>
    </xf>
    <xf numFmtId="0" fontId="8" fillId="0" borderId="0" xfId="0" applyFont="1" applyAlignment="1">
      <alignment vertical="center"/>
    </xf>
    <xf numFmtId="0" fontId="7" fillId="3" borderId="0" xfId="0" applyFont="1" applyFill="1" applyAlignment="1">
      <alignment horizontal="left" vertical="center" wrapText="1"/>
    </xf>
    <xf numFmtId="0" fontId="11" fillId="0" borderId="0" xfId="0" applyFont="1" applyAlignment="1">
      <alignment horizontal="center" vertical="center"/>
    </xf>
    <xf numFmtId="0" fontId="0" fillId="4" borderId="2" xfId="0" applyFill="1" applyBorder="1" applyAlignment="1">
      <alignment horizontal="right" vertical="center" wrapText="1"/>
    </xf>
    <xf numFmtId="0" fontId="10" fillId="0" borderId="0" xfId="0" applyFont="1" applyAlignment="1">
      <alignment vertical="center"/>
    </xf>
    <xf numFmtId="0" fontId="0" fillId="0" borderId="0" xfId="0" applyAlignment="1">
      <alignment vertical="center" wrapText="1"/>
    </xf>
    <xf numFmtId="43" fontId="0" fillId="0" borderId="0" xfId="0" applyNumberFormat="1" applyAlignment="1">
      <alignment vertical="center" wrapText="1"/>
    </xf>
    <xf numFmtId="0" fontId="3" fillId="4" borderId="2" xfId="0" applyFont="1" applyFill="1" applyBorder="1" applyAlignment="1">
      <alignment horizontal="right" vertical="center" wrapText="1"/>
    </xf>
    <xf numFmtId="0" fontId="3" fillId="0" borderId="0" xfId="0" applyFont="1" applyAlignment="1">
      <alignment vertical="center"/>
    </xf>
    <xf numFmtId="0" fontId="13" fillId="2" borderId="14" xfId="0" applyFont="1" applyFill="1" applyBorder="1" applyAlignment="1">
      <alignment vertical="center"/>
    </xf>
    <xf numFmtId="165" fontId="13" fillId="2" borderId="1" xfId="1" applyNumberFormat="1" applyFont="1" applyFill="1" applyBorder="1" applyAlignment="1">
      <alignment horizontal="right" vertical="center"/>
    </xf>
    <xf numFmtId="167" fontId="14" fillId="0" borderId="0" xfId="0" applyNumberFormat="1" applyFont="1" applyAlignment="1">
      <alignment vertical="center"/>
    </xf>
    <xf numFmtId="0" fontId="14" fillId="0" borderId="0" xfId="0" applyFont="1" applyAlignment="1">
      <alignment vertical="center"/>
    </xf>
    <xf numFmtId="165" fontId="14" fillId="0" borderId="0" xfId="0" applyNumberFormat="1" applyFont="1" applyAlignment="1">
      <alignment vertical="center"/>
    </xf>
    <xf numFmtId="165" fontId="15" fillId="2" borderId="1" xfId="1" applyNumberFormat="1" applyFont="1" applyFill="1" applyBorder="1" applyAlignment="1">
      <alignment horizontal="right" vertical="center"/>
    </xf>
    <xf numFmtId="0" fontId="9" fillId="0" borderId="0" xfId="0" applyFont="1" applyAlignment="1">
      <alignment vertical="center"/>
    </xf>
    <xf numFmtId="10" fontId="9" fillId="3" borderId="0" xfId="2" applyNumberFormat="1" applyFont="1" applyFill="1" applyBorder="1" applyAlignment="1">
      <alignment horizontal="center" vertical="center"/>
    </xf>
    <xf numFmtId="0" fontId="16" fillId="3" borderId="0" xfId="0" applyFont="1" applyFill="1" applyAlignment="1">
      <alignment horizontal="left" vertical="center" wrapText="1"/>
    </xf>
    <xf numFmtId="165" fontId="0" fillId="2" borderId="1" xfId="1" applyNumberFormat="1" applyFont="1" applyFill="1" applyBorder="1" applyAlignment="1">
      <alignment horizontal="right" vertical="center"/>
    </xf>
    <xf numFmtId="0" fontId="5" fillId="2" borderId="14" xfId="0" applyFont="1" applyFill="1" applyBorder="1" applyAlignment="1">
      <alignment horizontal="center" vertical="center" wrapText="1"/>
    </xf>
    <xf numFmtId="0" fontId="5" fillId="2" borderId="15" xfId="0" applyFont="1" applyFill="1" applyBorder="1" applyAlignment="1">
      <alignment vertical="center" wrapText="1"/>
    </xf>
    <xf numFmtId="0" fontId="5" fillId="2" borderId="15" xfId="0" applyFont="1" applyFill="1" applyBorder="1" applyAlignment="1">
      <alignment horizontal="left" vertical="center" wrapText="1"/>
    </xf>
    <xf numFmtId="0" fontId="4" fillId="2" borderId="14" xfId="0" applyFont="1" applyFill="1" applyBorder="1" applyAlignment="1">
      <alignment horizontal="center" vertical="center"/>
    </xf>
    <xf numFmtId="0" fontId="0" fillId="2" borderId="8" xfId="0" applyFill="1" applyBorder="1" applyAlignment="1">
      <alignment vertical="center"/>
    </xf>
    <xf numFmtId="165" fontId="0" fillId="2" borderId="0" xfId="1" applyNumberFormat="1" applyFont="1" applyFill="1" applyBorder="1" applyAlignment="1">
      <alignment horizontal="center" vertical="center"/>
    </xf>
    <xf numFmtId="0" fontId="0" fillId="2" borderId="9" xfId="0" applyFill="1" applyBorder="1" applyAlignment="1">
      <alignment vertical="center" wrapText="1"/>
    </xf>
    <xf numFmtId="0" fontId="13" fillId="2" borderId="15"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18" fillId="0" borderId="5" xfId="0" applyFont="1" applyBorder="1" applyAlignment="1">
      <alignment vertical="center"/>
    </xf>
    <xf numFmtId="165" fontId="19" fillId="0" borderId="6" xfId="1" applyNumberFormat="1" applyFont="1" applyBorder="1" applyAlignment="1">
      <alignment horizontal="center" vertical="center"/>
    </xf>
    <xf numFmtId="0" fontId="18" fillId="0" borderId="7" xfId="0" applyFont="1" applyBorder="1" applyAlignment="1">
      <alignment vertical="center" wrapText="1"/>
    </xf>
    <xf numFmtId="0" fontId="19" fillId="0" borderId="0" xfId="0" applyFont="1" applyAlignment="1">
      <alignment vertical="center"/>
    </xf>
    <xf numFmtId="0" fontId="16" fillId="0" borderId="8" xfId="0" applyFont="1" applyBorder="1" applyAlignment="1">
      <alignment vertical="center"/>
    </xf>
    <xf numFmtId="165" fontId="9" fillId="0" borderId="0" xfId="1" applyNumberFormat="1" applyFont="1" applyBorder="1" applyAlignment="1">
      <alignment horizontal="center" vertical="center"/>
    </xf>
    <xf numFmtId="0" fontId="16" fillId="0" borderId="9" xfId="0" applyFont="1" applyBorder="1" applyAlignment="1">
      <alignment vertical="center" wrapText="1"/>
    </xf>
    <xf numFmtId="165" fontId="6" fillId="5" borderId="20" xfId="1" applyNumberFormat="1" applyFont="1" applyFill="1" applyBorder="1" applyAlignment="1">
      <alignment vertical="center" wrapText="1"/>
    </xf>
    <xf numFmtId="165" fontId="17" fillId="5" borderId="1" xfId="1" applyNumberFormat="1" applyFont="1" applyFill="1" applyBorder="1" applyAlignment="1">
      <alignment vertical="center" wrapText="1"/>
    </xf>
    <xf numFmtId="0" fontId="4" fillId="5" borderId="14" xfId="0" applyFont="1" applyFill="1" applyBorder="1" applyAlignment="1">
      <alignment vertical="center"/>
    </xf>
    <xf numFmtId="165" fontId="0" fillId="5" borderId="1" xfId="1" applyNumberFormat="1" applyFont="1" applyFill="1" applyBorder="1" applyAlignment="1">
      <alignment horizontal="right" vertical="center"/>
    </xf>
    <xf numFmtId="0" fontId="4" fillId="5" borderId="15" xfId="0" applyFont="1" applyFill="1" applyBorder="1" applyAlignment="1">
      <alignment vertical="center" wrapText="1"/>
    </xf>
    <xf numFmtId="165" fontId="4" fillId="5" borderId="1" xfId="1" applyNumberFormat="1" applyFont="1" applyFill="1" applyBorder="1" applyAlignment="1">
      <alignment horizontal="center" vertical="center"/>
    </xf>
    <xf numFmtId="0" fontId="4" fillId="5" borderId="15" xfId="0" applyFont="1" applyFill="1" applyBorder="1" applyAlignment="1">
      <alignment horizontal="left" vertical="center" wrapText="1"/>
    </xf>
    <xf numFmtId="0" fontId="5" fillId="5" borderId="14" xfId="0" applyFont="1" applyFill="1" applyBorder="1" applyAlignment="1">
      <alignment vertical="center" wrapText="1"/>
    </xf>
    <xf numFmtId="165" fontId="0" fillId="5" borderId="1" xfId="1" applyNumberFormat="1" applyFont="1" applyFill="1" applyBorder="1" applyAlignment="1">
      <alignment horizontal="center" vertical="center"/>
    </xf>
    <xf numFmtId="0" fontId="5" fillId="5" borderId="15" xfId="0" applyFont="1" applyFill="1" applyBorder="1" applyAlignment="1">
      <alignment horizontal="left" vertical="center" wrapText="1"/>
    </xf>
    <xf numFmtId="0" fontId="5" fillId="5" borderId="14" xfId="0" applyFont="1" applyFill="1" applyBorder="1" applyAlignment="1">
      <alignment horizontal="left" vertical="center" wrapText="1"/>
    </xf>
    <xf numFmtId="0" fontId="5" fillId="5" borderId="15" xfId="0" applyFont="1" applyFill="1" applyBorder="1" applyAlignment="1">
      <alignment vertical="center" wrapText="1"/>
    </xf>
    <xf numFmtId="0" fontId="5" fillId="5" borderId="22" xfId="0" applyFont="1" applyFill="1" applyBorder="1" applyAlignment="1">
      <alignment horizontal="left" vertical="center" wrapText="1"/>
    </xf>
    <xf numFmtId="165" fontId="0" fillId="5" borderId="23" xfId="1" applyNumberFormat="1" applyFont="1" applyFill="1" applyBorder="1" applyAlignment="1">
      <alignment horizontal="center" vertical="center"/>
    </xf>
    <xf numFmtId="0" fontId="5" fillId="5" borderId="24" xfId="0" applyFont="1" applyFill="1" applyBorder="1" applyAlignment="1">
      <alignment horizontal="left" vertical="center" wrapText="1"/>
    </xf>
    <xf numFmtId="165" fontId="3" fillId="4" borderId="26" xfId="1" applyNumberFormat="1" applyFont="1" applyFill="1" applyBorder="1" applyAlignment="1">
      <alignment horizontal="center" vertical="center" wrapText="1"/>
    </xf>
    <xf numFmtId="0" fontId="3" fillId="4" borderId="4" xfId="0" applyFont="1" applyFill="1" applyBorder="1" applyAlignment="1">
      <alignment horizontal="left" vertical="center" wrapText="1"/>
    </xf>
    <xf numFmtId="0" fontId="0" fillId="4" borderId="4" xfId="0" applyFill="1" applyBorder="1" applyAlignment="1">
      <alignment horizontal="left" vertical="center" wrapText="1"/>
    </xf>
    <xf numFmtId="169" fontId="0" fillId="0" borderId="0" xfId="0" applyNumberFormat="1" applyAlignment="1">
      <alignment vertical="center"/>
    </xf>
    <xf numFmtId="167" fontId="0" fillId="0" borderId="0" xfId="0" applyNumberFormat="1" applyAlignment="1">
      <alignment vertical="center"/>
    </xf>
    <xf numFmtId="168" fontId="21" fillId="4" borderId="3" xfId="1" applyNumberFormat="1" applyFont="1" applyFill="1" applyBorder="1" applyAlignment="1">
      <alignment horizontal="center" vertical="center"/>
    </xf>
    <xf numFmtId="0" fontId="23" fillId="4" borderId="2" xfId="0" applyFont="1" applyFill="1" applyBorder="1" applyAlignment="1">
      <alignment horizontal="right" vertical="center" wrapText="1"/>
    </xf>
    <xf numFmtId="9" fontId="23" fillId="4" borderId="3" xfId="2" quotePrefix="1" applyFont="1" applyFill="1" applyBorder="1" applyAlignment="1">
      <alignment horizontal="center" vertical="center"/>
    </xf>
    <xf numFmtId="0" fontId="23" fillId="4" borderId="4" xfId="0" applyFont="1" applyFill="1" applyBorder="1" applyAlignment="1">
      <alignment horizontal="left"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4" fillId="5" borderId="19"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21" fillId="0" borderId="6" xfId="0" quotePrefix="1" applyFont="1" applyBorder="1" applyAlignment="1">
      <alignment horizontal="left" vertical="center" wrapText="1"/>
    </xf>
    <xf numFmtId="0" fontId="22" fillId="0" borderId="6" xfId="0" quotePrefix="1" applyFont="1" applyBorder="1" applyAlignment="1">
      <alignment horizontal="left" vertical="center" wrapText="1"/>
    </xf>
    <xf numFmtId="0" fontId="24" fillId="4" borderId="25" xfId="0" applyFont="1" applyFill="1" applyBorder="1" applyAlignment="1">
      <alignment horizontal="center" vertical="center"/>
    </xf>
    <xf numFmtId="0" fontId="24" fillId="4" borderId="27" xfId="0" applyFont="1" applyFill="1" applyBorder="1" applyAlignment="1">
      <alignment horizontal="center" vertical="center" wrapText="1"/>
    </xf>
  </cellXfs>
  <cellStyles count="5">
    <cellStyle name="Comma 2" xfId="1" xr:uid="{00000000-0005-0000-0000-000000000000}"/>
    <cellStyle name="Comma 3" xfId="3" xr:uid="{00000000-0005-0000-0000-000001000000}"/>
    <cellStyle name="Normal" xfId="0" builtinId="0"/>
    <cellStyle name="Normal 2" xfId="4"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72"/>
  <sheetViews>
    <sheetView showGridLines="0" tabSelected="1" zoomScale="85" zoomScaleNormal="85" workbookViewId="0">
      <selection activeCell="F2" sqref="F2"/>
    </sheetView>
  </sheetViews>
  <sheetFormatPr defaultColWidth="8.85546875" defaultRowHeight="15" x14ac:dyDescent="0.25"/>
  <cols>
    <col min="1" max="1" width="3.28515625" style="6" customWidth="1"/>
    <col min="2" max="2" width="47.28515625" style="6" customWidth="1"/>
    <col min="3" max="4" width="21.7109375" style="1" customWidth="1"/>
    <col min="5" max="5" width="47.85546875" style="14" customWidth="1"/>
    <col min="6" max="6" width="17.140625" style="6" customWidth="1"/>
    <col min="7" max="7" width="13" style="6" customWidth="1"/>
    <col min="8" max="8" width="12.85546875" style="6" customWidth="1"/>
    <col min="9" max="16384" width="8.85546875" style="6"/>
  </cols>
  <sheetData>
    <row r="1" spans="2:8" s="40" customFormat="1" ht="24.6" customHeight="1" thickTop="1" x14ac:dyDescent="0.25">
      <c r="B1" s="37" t="s">
        <v>39</v>
      </c>
      <c r="C1" s="38"/>
      <c r="D1" s="38"/>
      <c r="E1" s="39"/>
    </row>
    <row r="2" spans="2:8" s="24" customFormat="1" ht="21" customHeight="1" x14ac:dyDescent="0.25">
      <c r="B2" s="41" t="s">
        <v>24</v>
      </c>
      <c r="C2" s="42"/>
      <c r="D2" s="42"/>
      <c r="E2" s="43"/>
    </row>
    <row r="3" spans="2:8" ht="34.5" customHeight="1" x14ac:dyDescent="0.25">
      <c r="B3" s="73" t="s">
        <v>46</v>
      </c>
      <c r="C3" s="3" t="s">
        <v>50</v>
      </c>
      <c r="D3" s="3" t="s">
        <v>54</v>
      </c>
      <c r="E3" s="68" t="s">
        <v>26</v>
      </c>
    </row>
    <row r="4" spans="2:8" ht="15.75" x14ac:dyDescent="0.25">
      <c r="B4" s="74"/>
      <c r="C4" s="23">
        <f>C5+C18+C19</f>
        <v>7852.0197484399987</v>
      </c>
      <c r="D4" s="23">
        <f>D5+D18+D19</f>
        <v>9081.0480124599999</v>
      </c>
      <c r="E4" s="69"/>
      <c r="F4" s="7"/>
      <c r="G4" s="7"/>
    </row>
    <row r="5" spans="2:8" s="21" customFormat="1" ht="30" x14ac:dyDescent="0.25">
      <c r="B5" s="18" t="s">
        <v>3</v>
      </c>
      <c r="C5" s="19">
        <f>SUM(C6:C16)</f>
        <v>3012.6954282300003</v>
      </c>
      <c r="D5" s="19">
        <f>SUM(D6:D16)</f>
        <v>3579.3480230899995</v>
      </c>
      <c r="E5" s="35" t="s">
        <v>13</v>
      </c>
      <c r="F5" s="20"/>
      <c r="H5" s="22"/>
    </row>
    <row r="6" spans="2:8" x14ac:dyDescent="0.25">
      <c r="B6" s="28" t="s">
        <v>20</v>
      </c>
      <c r="C6" s="27">
        <v>1191.8647915699999</v>
      </c>
      <c r="D6" s="27">
        <v>953.61433456999998</v>
      </c>
      <c r="E6" s="30" t="s">
        <v>15</v>
      </c>
      <c r="F6" s="63"/>
      <c r="G6" s="62"/>
    </row>
    <row r="7" spans="2:8" x14ac:dyDescent="0.25">
      <c r="B7" s="28" t="s">
        <v>21</v>
      </c>
      <c r="C7" s="27">
        <v>43.363948999999998</v>
      </c>
      <c r="D7" s="27">
        <v>41.942335</v>
      </c>
      <c r="E7" s="30" t="s">
        <v>14</v>
      </c>
      <c r="F7" s="63"/>
      <c r="G7" s="62"/>
      <c r="H7" s="8"/>
    </row>
    <row r="8" spans="2:8" x14ac:dyDescent="0.25">
      <c r="B8" s="28" t="s">
        <v>22</v>
      </c>
      <c r="C8" s="27">
        <v>14.252359</v>
      </c>
      <c r="D8" s="27">
        <v>219.71535900000001</v>
      </c>
      <c r="E8" s="30" t="s">
        <v>17</v>
      </c>
      <c r="F8" s="63"/>
      <c r="G8" s="62"/>
    </row>
    <row r="9" spans="2:8" x14ac:dyDescent="0.25">
      <c r="B9" s="28" t="s">
        <v>0</v>
      </c>
      <c r="C9" s="27">
        <v>939.93360766000001</v>
      </c>
      <c r="D9" s="27">
        <v>1488.1136582600002</v>
      </c>
      <c r="E9" s="30" t="s">
        <v>16</v>
      </c>
      <c r="F9" s="63"/>
      <c r="G9" s="62"/>
    </row>
    <row r="10" spans="2:8" x14ac:dyDescent="0.25">
      <c r="B10" s="28" t="s">
        <v>1</v>
      </c>
      <c r="C10" s="27">
        <v>25.057361</v>
      </c>
      <c r="D10" s="27">
        <v>81.202010259999994</v>
      </c>
      <c r="E10" s="30" t="s">
        <v>12</v>
      </c>
      <c r="F10" s="63"/>
      <c r="G10" s="62"/>
    </row>
    <row r="11" spans="2:8" x14ac:dyDescent="0.25">
      <c r="B11" s="28" t="s">
        <v>2</v>
      </c>
      <c r="C11" s="27">
        <v>54.601706999999998</v>
      </c>
      <c r="D11" s="27">
        <v>53.528680999999999</v>
      </c>
      <c r="E11" s="30" t="s">
        <v>11</v>
      </c>
      <c r="F11" s="63"/>
      <c r="G11" s="62"/>
    </row>
    <row r="12" spans="2:8" x14ac:dyDescent="0.25">
      <c r="B12" s="28" t="s">
        <v>23</v>
      </c>
      <c r="C12" s="27">
        <v>528.26884900000005</v>
      </c>
      <c r="D12" s="27">
        <v>525.87884099999997</v>
      </c>
      <c r="E12" s="30" t="s">
        <v>25</v>
      </c>
      <c r="F12" s="63"/>
      <c r="G12" s="62"/>
    </row>
    <row r="13" spans="2:8" x14ac:dyDescent="0.25">
      <c r="B13" s="28" t="s">
        <v>31</v>
      </c>
      <c r="C13" s="27">
        <v>154.459642</v>
      </c>
      <c r="D13" s="27">
        <v>154.459642</v>
      </c>
      <c r="E13" s="30" t="s">
        <v>7</v>
      </c>
      <c r="F13" s="63"/>
      <c r="G13" s="62"/>
    </row>
    <row r="14" spans="2:8" x14ac:dyDescent="0.25">
      <c r="B14" s="28" t="s">
        <v>32</v>
      </c>
      <c r="C14" s="27">
        <v>18.372178999999999</v>
      </c>
      <c r="D14" s="27">
        <v>18.372178999999999</v>
      </c>
      <c r="E14" s="30" t="s">
        <v>8</v>
      </c>
      <c r="F14" s="63"/>
      <c r="G14" s="62"/>
    </row>
    <row r="15" spans="2:8" x14ac:dyDescent="0.25">
      <c r="B15" s="28" t="s">
        <v>33</v>
      </c>
      <c r="C15" s="27">
        <v>42.465203000000002</v>
      </c>
      <c r="D15" s="27">
        <v>42.465203000000002</v>
      </c>
      <c r="E15" s="30" t="s">
        <v>9</v>
      </c>
      <c r="F15" s="63"/>
      <c r="G15" s="62"/>
    </row>
    <row r="16" spans="2:8" x14ac:dyDescent="0.25">
      <c r="B16" s="28" t="s">
        <v>34</v>
      </c>
      <c r="C16" s="27">
        <v>5.5780000000000003E-2</v>
      </c>
      <c r="D16" s="27">
        <v>5.5780000000000003E-2</v>
      </c>
      <c r="E16" s="30" t="s">
        <v>10</v>
      </c>
      <c r="F16" s="63"/>
      <c r="G16" s="62"/>
    </row>
    <row r="17" spans="2:7" x14ac:dyDescent="0.25">
      <c r="B17" s="31" t="s">
        <v>4</v>
      </c>
      <c r="C17" s="27"/>
      <c r="D17" s="27"/>
      <c r="E17" s="36"/>
    </row>
    <row r="18" spans="2:7" s="21" customFormat="1" ht="26.45" customHeight="1" x14ac:dyDescent="0.25">
      <c r="B18" s="18" t="s">
        <v>5</v>
      </c>
      <c r="C18" s="19">
        <v>0</v>
      </c>
      <c r="D18" s="19">
        <v>0</v>
      </c>
      <c r="E18" s="35" t="s">
        <v>19</v>
      </c>
    </row>
    <row r="19" spans="2:7" s="21" customFormat="1" ht="30.75" customHeight="1" x14ac:dyDescent="0.25">
      <c r="B19" s="18" t="s">
        <v>6</v>
      </c>
      <c r="C19" s="19">
        <f>SUM(C20:C30)</f>
        <v>4839.3243202099984</v>
      </c>
      <c r="D19" s="19">
        <f>SUM(D20:D30)</f>
        <v>5501.6999893700004</v>
      </c>
      <c r="E19" s="35" t="s">
        <v>18</v>
      </c>
    </row>
    <row r="20" spans="2:7" x14ac:dyDescent="0.25">
      <c r="B20" s="28" t="s">
        <v>20</v>
      </c>
      <c r="C20" s="27">
        <v>426.08156960000002</v>
      </c>
      <c r="D20" s="27">
        <v>385.39969960000002</v>
      </c>
      <c r="E20" s="29" t="s">
        <v>15</v>
      </c>
    </row>
    <row r="21" spans="2:7" x14ac:dyDescent="0.25">
      <c r="B21" s="28" t="s">
        <v>21</v>
      </c>
      <c r="C21" s="27">
        <v>540.10275673000001</v>
      </c>
      <c r="D21" s="27">
        <v>635.2393082000001</v>
      </c>
      <c r="E21" s="29" t="s">
        <v>14</v>
      </c>
    </row>
    <row r="22" spans="2:7" x14ac:dyDescent="0.25">
      <c r="B22" s="28" t="s">
        <v>22</v>
      </c>
      <c r="C22" s="27">
        <v>119.17641500999999</v>
      </c>
      <c r="D22" s="27">
        <v>114.55474500999999</v>
      </c>
      <c r="E22" s="29" t="s">
        <v>17</v>
      </c>
    </row>
    <row r="23" spans="2:7" x14ac:dyDescent="0.25">
      <c r="B23" s="28" t="s">
        <v>0</v>
      </c>
      <c r="C23" s="27">
        <v>2251.5636543999999</v>
      </c>
      <c r="D23" s="27">
        <v>2845.1345176700002</v>
      </c>
      <c r="E23" s="29" t="s">
        <v>16</v>
      </c>
    </row>
    <row r="24" spans="2:7" x14ac:dyDescent="0.25">
      <c r="B24" s="28" t="s">
        <v>1</v>
      </c>
      <c r="C24" s="27">
        <v>0.75830500000000001</v>
      </c>
      <c r="D24" s="27">
        <v>0.75830500000000001</v>
      </c>
      <c r="E24" s="29" t="s">
        <v>12</v>
      </c>
      <c r="F24" s="8"/>
    </row>
    <row r="25" spans="2:7" x14ac:dyDescent="0.25">
      <c r="B25" s="28" t="s">
        <v>2</v>
      </c>
      <c r="C25" s="27">
        <v>213.5295136</v>
      </c>
      <c r="D25" s="27">
        <v>219.13684202000002</v>
      </c>
      <c r="E25" s="29" t="s">
        <v>11</v>
      </c>
    </row>
    <row r="26" spans="2:7" x14ac:dyDescent="0.25">
      <c r="B26" s="28" t="s">
        <v>23</v>
      </c>
      <c r="C26" s="27">
        <v>1216.6768978699999</v>
      </c>
      <c r="D26" s="27">
        <v>1227.9566838699998</v>
      </c>
      <c r="E26" s="29" t="s">
        <v>25</v>
      </c>
    </row>
    <row r="27" spans="2:7" x14ac:dyDescent="0.25">
      <c r="B27" s="28" t="s">
        <v>31</v>
      </c>
      <c r="C27" s="27">
        <v>47.215259000000003</v>
      </c>
      <c r="D27" s="27">
        <v>49.299939000000002</v>
      </c>
      <c r="E27" s="29" t="s">
        <v>7</v>
      </c>
    </row>
    <row r="28" spans="2:7" x14ac:dyDescent="0.25">
      <c r="B28" s="28" t="s">
        <v>32</v>
      </c>
      <c r="C28" s="27">
        <v>2.8276780000000001</v>
      </c>
      <c r="D28" s="27">
        <v>2.8276780000000001</v>
      </c>
      <c r="E28" s="30" t="s">
        <v>8</v>
      </c>
    </row>
    <row r="29" spans="2:7" x14ac:dyDescent="0.25">
      <c r="B29" s="28" t="s">
        <v>33</v>
      </c>
      <c r="C29" s="27">
        <v>17.138048000000001</v>
      </c>
      <c r="D29" s="27">
        <v>17.138048000000001</v>
      </c>
      <c r="E29" s="30" t="s">
        <v>9</v>
      </c>
    </row>
    <row r="30" spans="2:7" x14ac:dyDescent="0.25">
      <c r="B30" s="28" t="s">
        <v>34</v>
      </c>
      <c r="C30" s="27">
        <v>4.2542229999999996</v>
      </c>
      <c r="D30" s="27">
        <v>4.2542229999999996</v>
      </c>
      <c r="E30" s="30" t="s">
        <v>10</v>
      </c>
    </row>
    <row r="31" spans="2:7" x14ac:dyDescent="0.25">
      <c r="B31" s="32"/>
      <c r="C31" s="33"/>
      <c r="D31" s="33"/>
      <c r="E31" s="34"/>
      <c r="G31" s="9"/>
    </row>
    <row r="32" spans="2:7" ht="63.75" customHeight="1" thickBot="1" x14ac:dyDescent="0.3">
      <c r="B32" s="70" t="s">
        <v>53</v>
      </c>
      <c r="C32" s="71"/>
      <c r="D32" s="71"/>
      <c r="E32" s="72"/>
    </row>
    <row r="33" spans="2:5" ht="16.5" thickTop="1" thickBot="1" x14ac:dyDescent="0.3">
      <c r="B33" s="10"/>
      <c r="C33" s="10"/>
      <c r="D33" s="10"/>
      <c r="E33" s="10"/>
    </row>
    <row r="34" spans="2:5" s="11" customFormat="1" ht="20.25" customHeight="1" thickTop="1" x14ac:dyDescent="0.25">
      <c r="B34" s="79" t="s">
        <v>37</v>
      </c>
      <c r="C34" s="80"/>
      <c r="D34" s="80"/>
      <c r="E34" s="81"/>
    </row>
    <row r="35" spans="2:5" ht="30" x14ac:dyDescent="0.25">
      <c r="B35" s="84" t="s">
        <v>47</v>
      </c>
      <c r="C35" s="59" t="s">
        <v>51</v>
      </c>
      <c r="D35" s="59" t="s">
        <v>56</v>
      </c>
      <c r="E35" s="85" t="s">
        <v>48</v>
      </c>
    </row>
    <row r="36" spans="2:5" x14ac:dyDescent="0.25">
      <c r="B36" s="12" t="s">
        <v>42</v>
      </c>
      <c r="C36" s="64">
        <v>674676.90000000014</v>
      </c>
      <c r="D36" s="64">
        <v>744078</v>
      </c>
      <c r="E36" s="61" t="s">
        <v>41</v>
      </c>
    </row>
    <row r="37" spans="2:5" x14ac:dyDescent="0.25">
      <c r="B37" s="12" t="s">
        <v>52</v>
      </c>
      <c r="C37" s="4">
        <f>C4</f>
        <v>7852.0197484399987</v>
      </c>
      <c r="D37" s="4">
        <f>D4</f>
        <v>9081.0480124599999</v>
      </c>
      <c r="E37" s="61" t="s">
        <v>35</v>
      </c>
    </row>
    <row r="38" spans="2:5" s="17" customFormat="1" x14ac:dyDescent="0.25">
      <c r="B38" s="16" t="s">
        <v>38</v>
      </c>
      <c r="C38" s="5">
        <f>C37/C36</f>
        <v>1.1638192664429444E-2</v>
      </c>
      <c r="D38" s="5">
        <f>D37/D36</f>
        <v>1.2204430197452418E-2</v>
      </c>
      <c r="E38" s="60" t="s">
        <v>36</v>
      </c>
    </row>
    <row r="39" spans="2:5" s="13" customFormat="1" ht="19.899999999999999" customHeight="1" thickBot="1" x14ac:dyDescent="0.3">
      <c r="B39" s="65" t="s">
        <v>43</v>
      </c>
      <c r="C39" s="66" t="s">
        <v>44</v>
      </c>
      <c r="D39" s="66" t="s">
        <v>55</v>
      </c>
      <c r="E39" s="67" t="s">
        <v>45</v>
      </c>
    </row>
    <row r="40" spans="2:5" s="13" customFormat="1" ht="11.25" customHeight="1" thickTop="1" x14ac:dyDescent="0.25">
      <c r="B40" s="82"/>
      <c r="C40" s="83"/>
      <c r="D40" s="83"/>
      <c r="E40" s="83"/>
    </row>
    <row r="41" spans="2:5" s="24" customFormat="1" ht="25.9" customHeight="1" thickBot="1" x14ac:dyDescent="0.3">
      <c r="B41" s="24" t="s">
        <v>40</v>
      </c>
      <c r="C41" s="25"/>
      <c r="D41" s="25"/>
      <c r="E41" s="26"/>
    </row>
    <row r="42" spans="2:5" ht="33" customHeight="1" thickTop="1" x14ac:dyDescent="0.25">
      <c r="B42" s="75" t="s">
        <v>49</v>
      </c>
      <c r="C42" s="44" t="s">
        <v>50</v>
      </c>
      <c r="D42" s="44" t="s">
        <v>54</v>
      </c>
      <c r="E42" s="77" t="s">
        <v>26</v>
      </c>
    </row>
    <row r="43" spans="2:5" ht="24.6" customHeight="1" x14ac:dyDescent="0.25">
      <c r="B43" s="76"/>
      <c r="C43" s="45">
        <f>C45+C57</f>
        <v>253.23817548</v>
      </c>
      <c r="D43" s="45">
        <f>D45+D57</f>
        <v>235.43071899999998</v>
      </c>
      <c r="E43" s="78"/>
    </row>
    <row r="44" spans="2:5" x14ac:dyDescent="0.25">
      <c r="B44" s="46"/>
      <c r="C44" s="47"/>
      <c r="D44" s="47"/>
      <c r="E44" s="48"/>
    </row>
    <row r="45" spans="2:5" x14ac:dyDescent="0.25">
      <c r="B45" s="46" t="s">
        <v>27</v>
      </c>
      <c r="C45" s="49">
        <f>SUM(C46:C56)</f>
        <v>227.27718848000001</v>
      </c>
      <c r="D45" s="49">
        <f>SUM(D46:D56)</f>
        <v>209.46973199999999</v>
      </c>
      <c r="E45" s="50" t="s">
        <v>30</v>
      </c>
    </row>
    <row r="46" spans="2:5" x14ac:dyDescent="0.25">
      <c r="B46" s="51" t="s">
        <v>20</v>
      </c>
      <c r="C46" s="52">
        <v>7.2631000000000001E-2</v>
      </c>
      <c r="D46" s="52">
        <v>7.2631000000000001E-2</v>
      </c>
      <c r="E46" s="53" t="s">
        <v>15</v>
      </c>
    </row>
    <row r="47" spans="2:5" x14ac:dyDescent="0.25">
      <c r="B47" s="51" t="s">
        <v>21</v>
      </c>
      <c r="C47" s="52">
        <v>49.479497480000006</v>
      </c>
      <c r="D47" s="52">
        <v>29.113310999999999</v>
      </c>
      <c r="E47" s="53" t="s">
        <v>14</v>
      </c>
    </row>
    <row r="48" spans="2:5" x14ac:dyDescent="0.25">
      <c r="B48" s="51" t="s">
        <v>22</v>
      </c>
      <c r="C48" s="52">
        <v>5.6580959999999996</v>
      </c>
      <c r="D48" s="52">
        <v>5.6580959999999996</v>
      </c>
      <c r="E48" s="53" t="s">
        <v>17</v>
      </c>
    </row>
    <row r="49" spans="2:5" x14ac:dyDescent="0.25">
      <c r="B49" s="51" t="s">
        <v>0</v>
      </c>
      <c r="C49" s="52">
        <v>1.15754</v>
      </c>
      <c r="D49" s="52">
        <v>3.7162700000000002</v>
      </c>
      <c r="E49" s="53" t="s">
        <v>16</v>
      </c>
    </row>
    <row r="50" spans="2:5" x14ac:dyDescent="0.25">
      <c r="B50" s="51" t="s">
        <v>1</v>
      </c>
      <c r="C50" s="52">
        <v>0</v>
      </c>
      <c r="D50" s="52">
        <v>0</v>
      </c>
      <c r="E50" s="53" t="s">
        <v>12</v>
      </c>
    </row>
    <row r="51" spans="2:5" x14ac:dyDescent="0.25">
      <c r="B51" s="51" t="s">
        <v>2</v>
      </c>
      <c r="C51" s="52">
        <v>0.91022499999999995</v>
      </c>
      <c r="D51" s="52">
        <v>0.91022499999999995</v>
      </c>
      <c r="E51" s="53" t="s">
        <v>11</v>
      </c>
    </row>
    <row r="52" spans="2:5" x14ac:dyDescent="0.25">
      <c r="B52" s="51" t="s">
        <v>23</v>
      </c>
      <c r="C52" s="52">
        <v>169.999199</v>
      </c>
      <c r="D52" s="52">
        <v>169.999199</v>
      </c>
      <c r="E52" s="53" t="s">
        <v>25</v>
      </c>
    </row>
    <row r="53" spans="2:5" x14ac:dyDescent="0.25">
      <c r="B53" s="51" t="s">
        <v>31</v>
      </c>
      <c r="C53" s="52">
        <v>0</v>
      </c>
      <c r="D53" s="52">
        <v>0</v>
      </c>
      <c r="E53" s="53" t="s">
        <v>7</v>
      </c>
    </row>
    <row r="54" spans="2:5" x14ac:dyDescent="0.25">
      <c r="B54" s="54" t="s">
        <v>32</v>
      </c>
      <c r="C54" s="52">
        <v>0</v>
      </c>
      <c r="D54" s="52">
        <v>0</v>
      </c>
      <c r="E54" s="53" t="s">
        <v>8</v>
      </c>
    </row>
    <row r="55" spans="2:5" x14ac:dyDescent="0.25">
      <c r="B55" s="54" t="s">
        <v>33</v>
      </c>
      <c r="C55" s="52">
        <v>0</v>
      </c>
      <c r="D55" s="52">
        <v>0</v>
      </c>
      <c r="E55" s="53" t="s">
        <v>9</v>
      </c>
    </row>
    <row r="56" spans="2:5" x14ac:dyDescent="0.25">
      <c r="B56" s="54" t="s">
        <v>34</v>
      </c>
      <c r="C56" s="52">
        <v>0</v>
      </c>
      <c r="D56" s="52">
        <v>0</v>
      </c>
      <c r="E56" s="53" t="s">
        <v>10</v>
      </c>
    </row>
    <row r="57" spans="2:5" ht="27.6" customHeight="1" x14ac:dyDescent="0.25">
      <c r="B57" s="46" t="s">
        <v>28</v>
      </c>
      <c r="C57" s="49">
        <f>SUM(C58:C68)</f>
        <v>25.960986999999999</v>
      </c>
      <c r="D57" s="49">
        <f>SUM(D58:D68)</f>
        <v>25.960986999999999</v>
      </c>
      <c r="E57" s="50" t="s">
        <v>29</v>
      </c>
    </row>
    <row r="58" spans="2:5" x14ac:dyDescent="0.25">
      <c r="B58" s="51" t="s">
        <v>20</v>
      </c>
      <c r="C58" s="52">
        <v>0</v>
      </c>
      <c r="D58" s="52">
        <v>0</v>
      </c>
      <c r="E58" s="55" t="s">
        <v>15</v>
      </c>
    </row>
    <row r="59" spans="2:5" x14ac:dyDescent="0.25">
      <c r="B59" s="51" t="s">
        <v>21</v>
      </c>
      <c r="C59" s="52">
        <v>0.79739199999999999</v>
      </c>
      <c r="D59" s="52">
        <v>0.79739199999999999</v>
      </c>
      <c r="E59" s="55" t="s">
        <v>14</v>
      </c>
    </row>
    <row r="60" spans="2:5" x14ac:dyDescent="0.25">
      <c r="B60" s="51" t="s">
        <v>22</v>
      </c>
      <c r="C60" s="52">
        <v>0</v>
      </c>
      <c r="D60" s="52">
        <v>0</v>
      </c>
      <c r="E60" s="55" t="s">
        <v>17</v>
      </c>
    </row>
    <row r="61" spans="2:5" x14ac:dyDescent="0.25">
      <c r="B61" s="51" t="s">
        <v>0</v>
      </c>
      <c r="C61" s="52">
        <v>25.163595000000001</v>
      </c>
      <c r="D61" s="52">
        <v>25.163595000000001</v>
      </c>
      <c r="E61" s="55" t="s">
        <v>16</v>
      </c>
    </row>
    <row r="62" spans="2:5" x14ac:dyDescent="0.25">
      <c r="B62" s="51" t="s">
        <v>1</v>
      </c>
      <c r="C62" s="52">
        <v>0</v>
      </c>
      <c r="D62" s="52">
        <v>0</v>
      </c>
      <c r="E62" s="55" t="s">
        <v>12</v>
      </c>
    </row>
    <row r="63" spans="2:5" x14ac:dyDescent="0.25">
      <c r="B63" s="51" t="s">
        <v>2</v>
      </c>
      <c r="C63" s="52">
        <v>0</v>
      </c>
      <c r="D63" s="52">
        <v>0</v>
      </c>
      <c r="E63" s="55" t="s">
        <v>11</v>
      </c>
    </row>
    <row r="64" spans="2:5" x14ac:dyDescent="0.25">
      <c r="B64" s="51" t="s">
        <v>23</v>
      </c>
      <c r="C64" s="52">
        <v>0</v>
      </c>
      <c r="D64" s="52">
        <v>0</v>
      </c>
      <c r="E64" s="55" t="s">
        <v>25</v>
      </c>
    </row>
    <row r="65" spans="2:5" x14ac:dyDescent="0.25">
      <c r="B65" s="51" t="s">
        <v>31</v>
      </c>
      <c r="C65" s="52">
        <v>0</v>
      </c>
      <c r="D65" s="52">
        <v>0</v>
      </c>
      <c r="E65" s="55" t="s">
        <v>7</v>
      </c>
    </row>
    <row r="66" spans="2:5" x14ac:dyDescent="0.25">
      <c r="B66" s="54" t="s">
        <v>32</v>
      </c>
      <c r="C66" s="52">
        <v>0</v>
      </c>
      <c r="D66" s="52">
        <v>0</v>
      </c>
      <c r="E66" s="53" t="s">
        <v>8</v>
      </c>
    </row>
    <row r="67" spans="2:5" x14ac:dyDescent="0.25">
      <c r="B67" s="54" t="s">
        <v>33</v>
      </c>
      <c r="C67" s="52">
        <v>0</v>
      </c>
      <c r="D67" s="52">
        <v>0</v>
      </c>
      <c r="E67" s="53" t="s">
        <v>9</v>
      </c>
    </row>
    <row r="68" spans="2:5" ht="15.75" thickBot="1" x14ac:dyDescent="0.3">
      <c r="B68" s="56" t="s">
        <v>34</v>
      </c>
      <c r="C68" s="57">
        <v>0</v>
      </c>
      <c r="D68" s="57">
        <v>0</v>
      </c>
      <c r="E68" s="58" t="s">
        <v>10</v>
      </c>
    </row>
    <row r="69" spans="2:5" ht="15.75" thickTop="1" x14ac:dyDescent="0.25"/>
    <row r="70" spans="2:5" x14ac:dyDescent="0.25">
      <c r="E70" s="15"/>
    </row>
    <row r="72" spans="2:5" x14ac:dyDescent="0.25">
      <c r="D72" s="2"/>
    </row>
  </sheetData>
  <mergeCells count="7">
    <mergeCell ref="E3:E4"/>
    <mergeCell ref="B32:E32"/>
    <mergeCell ref="B3:B4"/>
    <mergeCell ref="B42:B43"/>
    <mergeCell ref="E42:E43"/>
    <mergeCell ref="B34:E34"/>
    <mergeCell ref="B40:E40"/>
  </mergeCells>
  <pageMargins left="0.7" right="0.7" top="0.75" bottom="0.75" header="0.3" footer="0.3"/>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Detyrimet Kategori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Ilvis.Ballvora@financa.gov.al</dc:creator>
  <cp:lastModifiedBy>Ilvis Ballvora</cp:lastModifiedBy>
  <cp:lastPrinted>2022-11-01T12:33:16Z</cp:lastPrinted>
  <dcterms:created xsi:type="dcterms:W3CDTF">2020-11-02T11:10:40Z</dcterms:created>
  <dcterms:modified xsi:type="dcterms:W3CDTF">2024-05-02T07:26:57Z</dcterms:modified>
</cp:coreProperties>
</file>